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302 Sinttheobaldusgilde\site 19 3 13\"/>
    </mc:Choice>
  </mc:AlternateContent>
  <xr:revisionPtr revIDLastSave="0" documentId="8_{E31FB4BA-DDA6-4D6A-8A19-57F95827B3E9}" xr6:coauthVersionLast="47" xr6:coauthVersionMax="47" xr10:uidLastSave="{00000000-0000-0000-0000-000000000000}"/>
  <bookViews>
    <workbookView xWindow="-120" yWindow="-120" windowWidth="29040" windowHeight="15840" xr2:uid="{241C1E7B-7016-4747-A9DF-77F7CA610DC1}"/>
  </bookViews>
  <sheets>
    <sheet name="Algeheel" sheetId="1" r:id="rId1"/>
    <sheet name="Totaal" sheetId="2" r:id="rId2"/>
    <sheet name="Korps totaal" sheetId="3" r:id="rId3"/>
    <sheet name="Ere Kampioen" sheetId="4" r:id="rId4"/>
    <sheet name="Kampioen" sheetId="5" r:id="rId5"/>
    <sheet name="Personeel" sheetId="6" r:id="rId6"/>
    <sheet name="Vrije Hand" sheetId="7" r:id="rId7"/>
    <sheet name="Korps" sheetId="8" r:id="rId8"/>
  </sheets>
  <externalReferences>
    <externalReference r:id="rId9"/>
  </externalReferences>
  <definedNames>
    <definedName name="_xlnm._FilterDatabase" localSheetId="0" hidden="1">Algeheel!$B$6:$H$8</definedName>
    <definedName name="_xlnm._FilterDatabase" localSheetId="3" hidden="1">'Ere Kampioen'!$B$5:$R$5</definedName>
    <definedName name="_xlnm._FilterDatabase" localSheetId="4" hidden="1">Kampioen!$B$5:$R$5</definedName>
    <definedName name="_xlnm._FilterDatabase" localSheetId="5" hidden="1">Personeel!$B$5:$R$5</definedName>
    <definedName name="_xlnm._FilterDatabase" localSheetId="1" hidden="1">Totaal!$B$5:$J$5</definedName>
    <definedName name="_xlnm._FilterDatabase" localSheetId="6" hidden="1">'Vrije Hand'!$B$5:$M$5</definedName>
    <definedName name="_xlnm.Print_Area" localSheetId="0">Algeheel!$A$3:$H$67</definedName>
    <definedName name="_xlnm.Print_Area" localSheetId="5">Personeel!$A$1:$R$36</definedName>
    <definedName name="_xlnm.Print_Area" localSheetId="1">Totaal!$A$3:$I$67</definedName>
    <definedName name="_xlnm.Print_Area" localSheetId="6">'Vrije Hand'!$A$1:$M$36</definedName>
    <definedName name="_xlnm.Extract" localSheetId="0">Algeheel!$B$5:$H$5</definedName>
    <definedName name="_xlnm.Extract" localSheetId="2">'Korps totaal'!$B$5:$G$5</definedName>
    <definedName name="_xlnm.Extract" localSheetId="1">Totaal!$B$5:$I$5</definedName>
    <definedName name="salgeheel">Algeheel!$B$5:$H$67</definedName>
    <definedName name="skorps">'Korps totaal'!$B$5:$F$11</definedName>
    <definedName name="stotaal">Totaal!$B$5:$J$67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8" l="1"/>
  <c r="B42" i="8"/>
  <c r="C36" i="8"/>
  <c r="B36" i="8"/>
  <c r="C30" i="8"/>
  <c r="B30" i="8"/>
  <c r="C24" i="8"/>
  <c r="B24" i="8"/>
  <c r="C18" i="8"/>
  <c r="B18" i="8"/>
  <c r="C12" i="8"/>
  <c r="B12" i="8"/>
  <c r="G3" i="8"/>
  <c r="C3" i="8"/>
  <c r="B1" i="8"/>
  <c r="M36" i="7"/>
  <c r="C36" i="7"/>
  <c r="B36" i="7"/>
  <c r="M35" i="7"/>
  <c r="C35" i="7"/>
  <c r="B35" i="7"/>
  <c r="M34" i="7"/>
  <c r="C34" i="7"/>
  <c r="B34" i="7"/>
  <c r="M33" i="7"/>
  <c r="C33" i="7"/>
  <c r="B33" i="7"/>
  <c r="M32" i="7"/>
  <c r="C32" i="7"/>
  <c r="B32" i="7"/>
  <c r="M31" i="7"/>
  <c r="C31" i="7"/>
  <c r="B31" i="7"/>
  <c r="M30" i="7"/>
  <c r="C30" i="7"/>
  <c r="B30" i="7"/>
  <c r="M21" i="7"/>
  <c r="C21" i="7"/>
  <c r="B21" i="7"/>
  <c r="M29" i="7"/>
  <c r="C29" i="7"/>
  <c r="B29" i="7"/>
  <c r="M16" i="7"/>
  <c r="C16" i="7"/>
  <c r="B16" i="7"/>
  <c r="M25" i="7"/>
  <c r="C25" i="7"/>
  <c r="B25" i="7"/>
  <c r="M20" i="7"/>
  <c r="C20" i="7"/>
  <c r="B20" i="7"/>
  <c r="M8" i="7"/>
  <c r="C8" i="7"/>
  <c r="B8" i="7"/>
  <c r="M7" i="7"/>
  <c r="C7" i="7"/>
  <c r="B7" i="7"/>
  <c r="M19" i="7"/>
  <c r="C19" i="7"/>
  <c r="B19" i="7"/>
  <c r="M15" i="7"/>
  <c r="C15" i="7"/>
  <c r="B15" i="7"/>
  <c r="M14" i="7"/>
  <c r="C14" i="7"/>
  <c r="B14" i="7"/>
  <c r="M18" i="7"/>
  <c r="C18" i="7"/>
  <c r="B18" i="7"/>
  <c r="M24" i="7"/>
  <c r="C24" i="7"/>
  <c r="B24" i="7"/>
  <c r="M28" i="7"/>
  <c r="C28" i="7"/>
  <c r="B28" i="7"/>
  <c r="M26" i="7"/>
  <c r="C26" i="7"/>
  <c r="B26" i="7"/>
  <c r="M27" i="7"/>
  <c r="C27" i="7"/>
  <c r="B27" i="7"/>
  <c r="M23" i="7"/>
  <c r="C23" i="7"/>
  <c r="B23" i="7"/>
  <c r="M13" i="7"/>
  <c r="C13" i="7"/>
  <c r="B13" i="7"/>
  <c r="M12" i="7"/>
  <c r="C12" i="7"/>
  <c r="B12" i="7"/>
  <c r="M6" i="7"/>
  <c r="C6" i="7"/>
  <c r="B6" i="7"/>
  <c r="M17" i="7"/>
  <c r="C17" i="7"/>
  <c r="B17" i="7"/>
  <c r="M22" i="7"/>
  <c r="C22" i="7"/>
  <c r="B22" i="7"/>
  <c r="M11" i="7"/>
  <c r="C11" i="7"/>
  <c r="B11" i="7"/>
  <c r="M10" i="7"/>
  <c r="C10" i="7"/>
  <c r="B10" i="7"/>
  <c r="M9" i="7"/>
  <c r="C9" i="7"/>
  <c r="B9" i="7"/>
  <c r="M2" i="7"/>
  <c r="I2" i="7"/>
  <c r="C1" i="7"/>
  <c r="R36" i="6"/>
  <c r="C36" i="6"/>
  <c r="B36" i="6"/>
  <c r="R35" i="6"/>
  <c r="C35" i="6"/>
  <c r="B35" i="6"/>
  <c r="R34" i="6"/>
  <c r="C34" i="6"/>
  <c r="B34" i="6"/>
  <c r="R33" i="6"/>
  <c r="C33" i="6"/>
  <c r="B33" i="6"/>
  <c r="R32" i="6"/>
  <c r="C32" i="6"/>
  <c r="B32" i="6"/>
  <c r="R31" i="6"/>
  <c r="C31" i="6"/>
  <c r="B31" i="6"/>
  <c r="R30" i="6"/>
  <c r="C30" i="6"/>
  <c r="B30" i="6"/>
  <c r="R27" i="6"/>
  <c r="C27" i="6"/>
  <c r="B27" i="6"/>
  <c r="R20" i="6"/>
  <c r="C20" i="6"/>
  <c r="B20" i="6"/>
  <c r="R19" i="6"/>
  <c r="C19" i="6"/>
  <c r="B19" i="6"/>
  <c r="R26" i="6"/>
  <c r="C26" i="6"/>
  <c r="B26" i="6"/>
  <c r="R8" i="6"/>
  <c r="C8" i="6"/>
  <c r="B8" i="6"/>
  <c r="R7" i="6"/>
  <c r="C7" i="6"/>
  <c r="B7" i="6"/>
  <c r="R15" i="6"/>
  <c r="C15" i="6"/>
  <c r="B15" i="6"/>
  <c r="R14" i="6"/>
  <c r="C14" i="6"/>
  <c r="B14" i="6"/>
  <c r="R21" i="6"/>
  <c r="C21" i="6"/>
  <c r="B21" i="6"/>
  <c r="R25" i="6"/>
  <c r="C25" i="6"/>
  <c r="B25" i="6"/>
  <c r="R6" i="6"/>
  <c r="C6" i="6"/>
  <c r="B6" i="6"/>
  <c r="R11" i="6"/>
  <c r="C11" i="6"/>
  <c r="B11" i="6"/>
  <c r="R18" i="6"/>
  <c r="C18" i="6"/>
  <c r="B18" i="6"/>
  <c r="R13" i="6"/>
  <c r="C13" i="6"/>
  <c r="B13" i="6"/>
  <c r="R24" i="6"/>
  <c r="C24" i="6"/>
  <c r="B24" i="6"/>
  <c r="R28" i="6"/>
  <c r="C28" i="6"/>
  <c r="B28" i="6"/>
  <c r="R17" i="6"/>
  <c r="C17" i="6"/>
  <c r="B17" i="6"/>
  <c r="R16" i="6"/>
  <c r="C16" i="6"/>
  <c r="B16" i="6"/>
  <c r="R23" i="6"/>
  <c r="C23" i="6"/>
  <c r="B23" i="6"/>
  <c r="R10" i="6"/>
  <c r="C10" i="6"/>
  <c r="B10" i="6"/>
  <c r="R9" i="6"/>
  <c r="C9" i="6"/>
  <c r="B9" i="6"/>
  <c r="R29" i="6"/>
  <c r="C29" i="6"/>
  <c r="B29" i="6"/>
  <c r="R22" i="6"/>
  <c r="C22" i="6"/>
  <c r="B22" i="6"/>
  <c r="R12" i="6"/>
  <c r="C12" i="6"/>
  <c r="B12" i="6"/>
  <c r="R2" i="6"/>
  <c r="L2" i="6"/>
  <c r="C1" i="6"/>
  <c r="R36" i="5"/>
  <c r="C36" i="5"/>
  <c r="B36" i="5"/>
  <c r="R35" i="5"/>
  <c r="C35" i="5"/>
  <c r="B35" i="5"/>
  <c r="R34" i="5"/>
  <c r="C34" i="5"/>
  <c r="B34" i="5"/>
  <c r="R33" i="5"/>
  <c r="C33" i="5"/>
  <c r="B33" i="5"/>
  <c r="R32" i="5"/>
  <c r="C32" i="5"/>
  <c r="B32" i="5"/>
  <c r="R31" i="5"/>
  <c r="C31" i="5"/>
  <c r="B31" i="5"/>
  <c r="R30" i="5"/>
  <c r="C30" i="5"/>
  <c r="B30" i="5"/>
  <c r="R17" i="5"/>
  <c r="C17" i="5"/>
  <c r="B17" i="5"/>
  <c r="R29" i="5"/>
  <c r="C29" i="5"/>
  <c r="B29" i="5"/>
  <c r="R14" i="5"/>
  <c r="C14" i="5"/>
  <c r="B14" i="5"/>
  <c r="R13" i="5"/>
  <c r="C13" i="5"/>
  <c r="B13" i="5"/>
  <c r="R22" i="5"/>
  <c r="C22" i="5"/>
  <c r="B22" i="5"/>
  <c r="R12" i="5"/>
  <c r="C12" i="5"/>
  <c r="B12" i="5"/>
  <c r="R11" i="5"/>
  <c r="C11" i="5"/>
  <c r="B11" i="5"/>
  <c r="R27" i="5"/>
  <c r="C27" i="5"/>
  <c r="B27" i="5"/>
  <c r="R26" i="5"/>
  <c r="C26" i="5"/>
  <c r="B26" i="5"/>
  <c r="R10" i="5"/>
  <c r="C10" i="5"/>
  <c r="B10" i="5"/>
  <c r="R25" i="5"/>
  <c r="C25" i="5"/>
  <c r="B25" i="5"/>
  <c r="R16" i="5"/>
  <c r="C16" i="5"/>
  <c r="B16" i="5"/>
  <c r="R8" i="5"/>
  <c r="C8" i="5"/>
  <c r="B8" i="5"/>
  <c r="R6" i="5"/>
  <c r="C6" i="5"/>
  <c r="B6" i="5"/>
  <c r="R24" i="5"/>
  <c r="C24" i="5"/>
  <c r="B24" i="5"/>
  <c r="R21" i="5"/>
  <c r="C21" i="5"/>
  <c r="B21" i="5"/>
  <c r="R23" i="5"/>
  <c r="C23" i="5"/>
  <c r="B23" i="5"/>
  <c r="R20" i="5"/>
  <c r="C20" i="5"/>
  <c r="B20" i="5"/>
  <c r="R19" i="5"/>
  <c r="C19" i="5"/>
  <c r="B19" i="5"/>
  <c r="R9" i="5"/>
  <c r="C9" i="5"/>
  <c r="B9" i="5"/>
  <c r="R15" i="5"/>
  <c r="C15" i="5"/>
  <c r="B15" i="5"/>
  <c r="R28" i="5"/>
  <c r="C28" i="5"/>
  <c r="B28" i="5"/>
  <c r="R18" i="5"/>
  <c r="C18" i="5"/>
  <c r="B18" i="5"/>
  <c r="R7" i="5"/>
  <c r="C7" i="5"/>
  <c r="B7" i="5"/>
  <c r="R2" i="5"/>
  <c r="L2" i="5"/>
  <c r="C1" i="5"/>
  <c r="R36" i="4"/>
  <c r="C36" i="4"/>
  <c r="B36" i="4"/>
  <c r="R35" i="4"/>
  <c r="C35" i="4"/>
  <c r="B35" i="4"/>
  <c r="R34" i="4"/>
  <c r="C34" i="4"/>
  <c r="B34" i="4"/>
  <c r="R33" i="4"/>
  <c r="C33" i="4"/>
  <c r="B33" i="4"/>
  <c r="R32" i="4"/>
  <c r="C32" i="4"/>
  <c r="B32" i="4"/>
  <c r="R31" i="4"/>
  <c r="C31" i="4"/>
  <c r="B31" i="4"/>
  <c r="R30" i="4"/>
  <c r="C30" i="4"/>
  <c r="B30" i="4"/>
  <c r="R18" i="4"/>
  <c r="C18" i="4"/>
  <c r="B18" i="4"/>
  <c r="R9" i="4"/>
  <c r="C9" i="4"/>
  <c r="B9" i="4"/>
  <c r="R12" i="4"/>
  <c r="C12" i="4"/>
  <c r="B12" i="4"/>
  <c r="R17" i="4"/>
  <c r="C17" i="4"/>
  <c r="B17" i="4"/>
  <c r="R6" i="4"/>
  <c r="C6" i="4"/>
  <c r="B6" i="4"/>
  <c r="R8" i="4"/>
  <c r="C8" i="4"/>
  <c r="B8" i="4"/>
  <c r="R16" i="4"/>
  <c r="C16" i="4"/>
  <c r="B16" i="4"/>
  <c r="R26" i="4"/>
  <c r="C26" i="4"/>
  <c r="B26" i="4"/>
  <c r="R11" i="4"/>
  <c r="C11" i="4"/>
  <c r="B11" i="4"/>
  <c r="R23" i="4"/>
  <c r="C23" i="4"/>
  <c r="B23" i="4"/>
  <c r="R29" i="4"/>
  <c r="C29" i="4"/>
  <c r="B29" i="4"/>
  <c r="R22" i="4"/>
  <c r="C22" i="4"/>
  <c r="B22" i="4"/>
  <c r="R28" i="4"/>
  <c r="C28" i="4"/>
  <c r="B28" i="4"/>
  <c r="R25" i="4"/>
  <c r="C25" i="4"/>
  <c r="B25" i="4"/>
  <c r="R15" i="4"/>
  <c r="C15" i="4"/>
  <c r="B15" i="4"/>
  <c r="R14" i="4"/>
  <c r="C14" i="4"/>
  <c r="B14" i="4"/>
  <c r="R21" i="4"/>
  <c r="C21" i="4"/>
  <c r="B21" i="4"/>
  <c r="R7" i="4"/>
  <c r="C7" i="4"/>
  <c r="B7" i="4"/>
  <c r="R10" i="4"/>
  <c r="C10" i="4"/>
  <c r="B10" i="4"/>
  <c r="R13" i="4"/>
  <c r="C13" i="4"/>
  <c r="B13" i="4"/>
  <c r="R20" i="4"/>
  <c r="C20" i="4"/>
  <c r="B20" i="4"/>
  <c r="R27" i="4"/>
  <c r="C27" i="4"/>
  <c r="B27" i="4"/>
  <c r="R19" i="4"/>
  <c r="C19" i="4"/>
  <c r="B19" i="4"/>
  <c r="R24" i="4"/>
  <c r="C24" i="4"/>
  <c r="B24" i="4"/>
  <c r="R2" i="4"/>
  <c r="L2" i="4"/>
  <c r="C1" i="4"/>
  <c r="E5" i="3"/>
  <c r="D5" i="3"/>
  <c r="C5" i="3"/>
  <c r="I4" i="3"/>
  <c r="G4" i="3"/>
  <c r="D3" i="3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H4" i="2"/>
  <c r="F4" i="2"/>
</calcChain>
</file>

<file path=xl/sharedStrings.xml><?xml version="1.0" encoding="utf-8"?>
<sst xmlns="http://schemas.openxmlformats.org/spreadsheetml/2006/main" count="225" uniqueCount="69">
  <si>
    <t xml:space="preserve">Algeheel </t>
  </si>
  <si>
    <t>Holthees</t>
  </si>
  <si>
    <t>Naam</t>
  </si>
  <si>
    <t>Plaats</t>
  </si>
  <si>
    <t>Holhees</t>
  </si>
  <si>
    <t>Well</t>
  </si>
  <si>
    <t>Overloon</t>
  </si>
  <si>
    <t>Totaal</t>
  </si>
  <si>
    <t>Kampen</t>
  </si>
  <si>
    <t>Hans Zegers</t>
  </si>
  <si>
    <t>Geert Jacobs</t>
  </si>
  <si>
    <t>Piet Zegers</t>
  </si>
  <si>
    <t>Martijn Vink</t>
  </si>
  <si>
    <t>Geijsteren</t>
  </si>
  <si>
    <t>Martijn v/d Vorst</t>
  </si>
  <si>
    <t xml:space="preserve"> </t>
  </si>
  <si>
    <t>Peter Janssen</t>
  </si>
  <si>
    <t>Carla Claessens</t>
  </si>
  <si>
    <t>Blitterswijck</t>
  </si>
  <si>
    <t>Ron Cox</t>
  </si>
  <si>
    <t>Jesse Manders</t>
  </si>
  <si>
    <t>Loes Pingen</t>
  </si>
  <si>
    <t>Wilbert v. Boekel</t>
  </si>
  <si>
    <t>Maashees</t>
  </si>
  <si>
    <t>Frans de Hoog</t>
  </si>
  <si>
    <t>Max Euwals</t>
  </si>
  <si>
    <t>Walter Kuijpers</t>
  </si>
  <si>
    <t>Ton Arts</t>
  </si>
  <si>
    <t>Geert Arts</t>
  </si>
  <si>
    <t>Sam Thiesen</t>
  </si>
  <si>
    <t>Theo Vierling</t>
  </si>
  <si>
    <t>Francien Janssen</t>
  </si>
  <si>
    <t>Willy Pingen</t>
  </si>
  <si>
    <t>Jeánne Manders</t>
  </si>
  <si>
    <t>Bas v. Wieringen</t>
  </si>
  <si>
    <t>Jacqueline Pingen</t>
  </si>
  <si>
    <t>Dirk Jan v/d Born</t>
  </si>
  <si>
    <t>Kleine Kring schietwedstrijden 2023</t>
  </si>
  <si>
    <t>Ere Kampioen</t>
  </si>
  <si>
    <t>Kampioen</t>
  </si>
  <si>
    <t>Personeel</t>
  </si>
  <si>
    <t>Vrije Hand</t>
  </si>
  <si>
    <t>Korps</t>
  </si>
  <si>
    <t>Inschieten Links</t>
  </si>
  <si>
    <r>
      <t>1</t>
    </r>
    <r>
      <rPr>
        <b/>
        <vertAlign val="superscript"/>
        <sz val="10"/>
        <rFont val="Times New Roman"/>
        <family val="1"/>
      </rPr>
      <t>e</t>
    </r>
    <r>
      <rPr>
        <b/>
        <sz val="10"/>
        <rFont val="Times New Roman"/>
        <family val="1"/>
      </rPr>
      <t xml:space="preserve"> Ronde</t>
    </r>
  </si>
  <si>
    <t>2e Ronde</t>
  </si>
  <si>
    <r>
      <t>3</t>
    </r>
    <r>
      <rPr>
        <b/>
        <vertAlign val="superscript"/>
        <sz val="10"/>
        <rFont val="Times New Roman"/>
        <family val="1"/>
      </rPr>
      <t>e</t>
    </r>
    <r>
      <rPr>
        <b/>
        <sz val="10"/>
        <rFont val="Times New Roman"/>
        <family val="1"/>
      </rPr>
      <t xml:space="preserve"> Ronde</t>
    </r>
  </si>
  <si>
    <t>3 x raak in</t>
  </si>
  <si>
    <t>3 x Links</t>
  </si>
  <si>
    <t>3 x Midden</t>
  </si>
  <si>
    <t>3 x Rechts</t>
  </si>
  <si>
    <t>Punten</t>
  </si>
  <si>
    <t>5 beurten</t>
  </si>
  <si>
    <t>Vaste Band</t>
  </si>
  <si>
    <t>Losse Band</t>
  </si>
  <si>
    <t>THOT</t>
  </si>
  <si>
    <t>3 x Links vaste band</t>
  </si>
  <si>
    <t xml:space="preserve">Plaats: </t>
  </si>
  <si>
    <t>No.1</t>
  </si>
  <si>
    <t>No.2</t>
  </si>
  <si>
    <t>Piet Zeger</t>
  </si>
  <si>
    <t>No.3</t>
  </si>
  <si>
    <t>Bas van Wieringen</t>
  </si>
  <si>
    <t>No.4</t>
  </si>
  <si>
    <t>Martijn van de Vorst</t>
  </si>
  <si>
    <t>No.5</t>
  </si>
  <si>
    <t>Dirk-Jan v/d Bom</t>
  </si>
  <si>
    <t>No.6</t>
  </si>
  <si>
    <t>Wilbert van Boekel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</si>
</sst>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&quot;??_ ;_ @_ "/>
    <numFmt numFmtId="165" formatCode="dd/mm/yyyy"/>
    <numFmt numFmtId="166" formatCode="_*0_ ;_ 0_ ;* &quot;&quot;"/>
    <numFmt numFmtId="167" formatCode="_ * #,##0.00_ ;_ * \-#,##0.00_ ;_ * &quot;&quot;??_ ;@_ "/>
    <numFmt numFmtId="168" formatCode="_ \ #,##0_ ;_ \-#,##0_ ;_ _ ;_ @_ 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b/>
      <vertAlign val="superscript"/>
      <sz val="10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/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" fontId="8" fillId="0" borderId="1" xfId="0" applyNumberFormat="1" applyFont="1" applyBorder="1" applyAlignment="1">
      <alignment horizontal="center"/>
    </xf>
    <xf numFmtId="0" fontId="8" fillId="0" borderId="0" xfId="0" applyFont="1"/>
    <xf numFmtId="166" fontId="0" fillId="0" borderId="0" xfId="0" applyNumberFormat="1"/>
    <xf numFmtId="167" fontId="8" fillId="0" borderId="3" xfId="0" applyNumberFormat="1" applyFont="1" applyBorder="1"/>
    <xf numFmtId="1" fontId="8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3" xfId="0" applyFont="1" applyBorder="1"/>
    <xf numFmtId="167" fontId="8" fillId="0" borderId="0" xfId="0" applyNumberFormat="1" applyFont="1"/>
    <xf numFmtId="1" fontId="8" fillId="0" borderId="0" xfId="0" applyNumberFormat="1" applyFont="1" applyAlignment="1" applyProtection="1">
      <alignment horizontal="center"/>
      <protection locked="0"/>
    </xf>
    <xf numFmtId="1" fontId="8" fillId="0" borderId="0" xfId="0" applyNumberFormat="1" applyFont="1" applyAlignment="1">
      <alignment horizontal="center"/>
    </xf>
    <xf numFmtId="0" fontId="8" fillId="0" borderId="0" xfId="0" applyFont="1" applyProtection="1">
      <protection locked="0"/>
    </xf>
    <xf numFmtId="0" fontId="9" fillId="0" borderId="0" xfId="0" applyFont="1"/>
    <xf numFmtId="1" fontId="8" fillId="0" borderId="0" xfId="1" applyNumberFormat="1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1" fontId="8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1" fontId="3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5" fillId="0" borderId="0" xfId="0" applyNumberFormat="1" applyFont="1"/>
    <xf numFmtId="14" fontId="7" fillId="0" borderId="0" xfId="0" applyNumberFormat="1" applyFont="1"/>
    <xf numFmtId="1" fontId="7" fillId="0" borderId="0" xfId="0" applyNumberFormat="1" applyFont="1"/>
    <xf numFmtId="1" fontId="8" fillId="0" borderId="1" xfId="0" applyNumberFormat="1" applyFont="1" applyBorder="1"/>
    <xf numFmtId="1" fontId="8" fillId="0" borderId="5" xfId="0" applyNumberFormat="1" applyFont="1" applyBorder="1"/>
    <xf numFmtId="166" fontId="8" fillId="0" borderId="0" xfId="0" applyNumberFormat="1" applyFont="1"/>
    <xf numFmtId="0" fontId="8" fillId="0" borderId="3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4" xfId="0" quotePrefix="1" applyNumberFormat="1" applyFont="1" applyBorder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9" fillId="0" borderId="0" xfId="0" applyNumberFormat="1" applyFont="1"/>
    <xf numFmtId="0" fontId="8" fillId="0" borderId="0" xfId="0" quotePrefix="1" applyFont="1" applyAlignment="1">
      <alignment horizontal="center"/>
    </xf>
    <xf numFmtId="1" fontId="8" fillId="0" borderId="0" xfId="1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7" fontId="2" fillId="0" borderId="0" xfId="0" applyNumberFormat="1" applyFont="1"/>
    <xf numFmtId="167" fontId="3" fillId="0" borderId="0" xfId="0" applyNumberFormat="1" applyFont="1"/>
    <xf numFmtId="164" fontId="2" fillId="0" borderId="0" xfId="0" applyNumberFormat="1" applyFont="1"/>
    <xf numFmtId="0" fontId="4" fillId="0" borderId="0" xfId="0" applyFont="1"/>
    <xf numFmtId="167" fontId="6" fillId="0" borderId="0" xfId="0" applyNumberFormat="1" applyFont="1"/>
    <xf numFmtId="165" fontId="7" fillId="0" borderId="0" xfId="0" applyNumberFormat="1" applyFont="1"/>
    <xf numFmtId="167" fontId="7" fillId="0" borderId="1" xfId="0" applyNumberFormat="1" applyFont="1" applyBorder="1"/>
    <xf numFmtId="167" fontId="7" fillId="0" borderId="7" xfId="0" applyNumberFormat="1" applyFont="1" applyBorder="1"/>
    <xf numFmtId="164" fontId="7" fillId="0" borderId="2" xfId="0" applyNumberFormat="1" applyFont="1" applyBorder="1"/>
    <xf numFmtId="167" fontId="7" fillId="0" borderId="11" xfId="0" applyNumberFormat="1" applyFont="1" applyBorder="1"/>
    <xf numFmtId="167" fontId="7" fillId="0" borderId="12" xfId="0" applyNumberFormat="1" applyFont="1" applyBorder="1"/>
    <xf numFmtId="0" fontId="7" fillId="0" borderId="0" xfId="0" applyFont="1" applyAlignment="1">
      <alignment horizontal="center"/>
    </xf>
    <xf numFmtId="164" fontId="7" fillId="0" borderId="15" xfId="0" applyNumberFormat="1" applyFont="1" applyBorder="1"/>
    <xf numFmtId="0" fontId="8" fillId="0" borderId="0" xfId="0" applyFont="1" applyAlignment="1">
      <alignment horizontal="center"/>
    </xf>
    <xf numFmtId="0" fontId="8" fillId="0" borderId="16" xfId="0" applyFont="1" applyBorder="1"/>
    <xf numFmtId="0" fontId="7" fillId="0" borderId="4" xfId="0" applyFont="1" applyBorder="1"/>
    <xf numFmtId="164" fontId="7" fillId="0" borderId="16" xfId="0" applyNumberFormat="1" applyFont="1" applyBorder="1"/>
    <xf numFmtId="167" fontId="8" fillId="0" borderId="20" xfId="0" applyNumberFormat="1" applyFont="1" applyBorder="1"/>
    <xf numFmtId="0" fontId="8" fillId="0" borderId="6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168" fontId="8" fillId="0" borderId="16" xfId="0" applyNumberFormat="1" applyFont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24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8" fillId="0" borderId="3" xfId="1" applyFont="1" applyBorder="1" applyAlignment="1" applyProtection="1">
      <alignment horizontal="center"/>
      <protection locked="0"/>
    </xf>
    <xf numFmtId="0" fontId="8" fillId="0" borderId="20" xfId="1" applyFont="1" applyBorder="1" applyAlignment="1" applyProtection="1">
      <alignment horizontal="center"/>
      <protection locked="0"/>
    </xf>
    <xf numFmtId="0" fontId="8" fillId="0" borderId="23" xfId="1" applyFont="1" applyBorder="1" applyAlignment="1" applyProtection="1">
      <alignment horizontal="center"/>
      <protection locked="0"/>
    </xf>
    <xf numFmtId="167" fontId="1" fillId="0" borderId="0" xfId="0" applyNumberFormat="1" applyFont="1"/>
    <xf numFmtId="164" fontId="1" fillId="0" borderId="0" xfId="0" applyNumberFormat="1" applyFont="1"/>
    <xf numFmtId="0" fontId="8" fillId="0" borderId="3" xfId="0" quotePrefix="1" applyFont="1" applyBorder="1" applyAlignment="1" applyProtection="1">
      <alignment horizontal="center"/>
      <protection locked="0"/>
    </xf>
    <xf numFmtId="0" fontId="8" fillId="0" borderId="20" xfId="0" quotePrefix="1" applyFont="1" applyBorder="1" applyAlignment="1" applyProtection="1">
      <alignment horizontal="center"/>
      <protection locked="0"/>
    </xf>
    <xf numFmtId="0" fontId="8" fillId="0" borderId="6" xfId="0" quotePrefix="1" applyFont="1" applyBorder="1" applyAlignment="1" applyProtection="1">
      <alignment horizontal="center"/>
      <protection locked="0"/>
    </xf>
    <xf numFmtId="0" fontId="8" fillId="0" borderId="6" xfId="1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/>
    <xf numFmtId="0" fontId="8" fillId="0" borderId="15" xfId="0" applyFont="1" applyBorder="1"/>
    <xf numFmtId="164" fontId="7" fillId="0" borderId="15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28" xfId="0" applyFont="1" applyBorder="1" applyAlignment="1" applyProtection="1">
      <alignment horizontal="center"/>
      <protection locked="0"/>
    </xf>
    <xf numFmtId="0" fontId="4" fillId="0" borderId="27" xfId="1" applyFont="1" applyBorder="1"/>
    <xf numFmtId="167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left"/>
    </xf>
    <xf numFmtId="0" fontId="2" fillId="0" borderId="27" xfId="0" applyFont="1" applyBorder="1"/>
    <xf numFmtId="0" fontId="2" fillId="0" borderId="5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17" xfId="0" applyFont="1" applyBorder="1"/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8" fillId="0" borderId="8" xfId="0" applyFont="1" applyBorder="1"/>
    <xf numFmtId="0" fontId="2" fillId="0" borderId="3" xfId="0" applyFont="1" applyBorder="1" applyProtection="1">
      <protection locked="0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8" fontId="2" fillId="0" borderId="24" xfId="0" applyNumberFormat="1" applyFont="1" applyBorder="1" applyAlignment="1">
      <alignment horizontal="center"/>
    </xf>
    <xf numFmtId="168" fontId="2" fillId="0" borderId="26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wrapText="1"/>
    </xf>
    <xf numFmtId="165" fontId="7" fillId="0" borderId="0" xfId="0" applyNumberFormat="1" applyFont="1" applyAlignment="1">
      <alignment horizontal="center" wrapText="1"/>
    </xf>
    <xf numFmtId="0" fontId="8" fillId="0" borderId="0" xfId="1" applyFont="1" applyAlignment="1">
      <alignment wrapText="1"/>
    </xf>
    <xf numFmtId="0" fontId="8" fillId="0" borderId="1" xfId="1" applyFont="1" applyBorder="1" applyAlignment="1">
      <alignment wrapText="1"/>
    </xf>
    <xf numFmtId="1" fontId="8" fillId="0" borderId="1" xfId="1" applyNumberFormat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1" fontId="8" fillId="0" borderId="2" xfId="1" applyNumberFormat="1" applyFont="1" applyBorder="1" applyAlignment="1">
      <alignment wrapText="1"/>
    </xf>
    <xf numFmtId="166" fontId="0" fillId="0" borderId="0" xfId="0" applyNumberFormat="1" applyAlignment="1">
      <alignment wrapText="1"/>
    </xf>
    <xf numFmtId="167" fontId="8" fillId="0" borderId="3" xfId="0" applyNumberFormat="1" applyFont="1" applyBorder="1" applyAlignment="1">
      <alignment wrapText="1"/>
    </xf>
    <xf numFmtId="1" fontId="8" fillId="0" borderId="3" xfId="0" applyNumberFormat="1" applyFont="1" applyBorder="1" applyAlignment="1" applyProtection="1">
      <alignment horizontal="center" wrapText="1"/>
      <protection locked="0"/>
    </xf>
    <xf numFmtId="1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 applyProtection="1">
      <alignment wrapText="1"/>
      <protection locked="0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 applyProtection="1">
      <alignment wrapText="1"/>
      <protection locked="0"/>
    </xf>
    <xf numFmtId="1" fontId="8" fillId="0" borderId="4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/>
    <xf numFmtId="0" fontId="3" fillId="0" borderId="0" xfId="0" applyFont="1" applyAlignment="1"/>
  </cellXfs>
  <cellStyles count="2">
    <cellStyle name="Standaard" xfId="0" builtinId="0"/>
    <cellStyle name="Standaard 2" xfId="1" xr:uid="{28C4F6C2-A91A-45A1-B26D-65F82045F389}"/>
  </cellStyles>
  <dxfs count="8"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Geert\Gilde\Kleine%20Kring\seizoen%202023\Uitslagen\Uitslag%20Kleine%20kring%202023.xlsm" TargetMode="External"/><Relationship Id="rId1" Type="http://schemas.openxmlformats.org/officeDocument/2006/relationships/externalLinkPath" Target="/Geert/Gilde/Kleine%20Kring/seizoen%202023/Uitslagen/Uitslag%20Kleine%20kring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geheel"/>
      <sheetName val="Totaal"/>
      <sheetName val="Korps totaal"/>
      <sheetName val="Ere Kampioen"/>
      <sheetName val="Kampioen"/>
      <sheetName val="Personeel"/>
      <sheetName val="Vrije Hand"/>
      <sheetName val="Korps"/>
      <sheetName val="Jeugd"/>
      <sheetName val="Afkampen"/>
      <sheetName val="Hulpbl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Carla Claessens</v>
          </cell>
          <cell r="C6" t="str">
            <v>Blitterswijck</v>
          </cell>
        </row>
        <row r="9">
          <cell r="B9" t="str">
            <v>Sam Thiesen</v>
          </cell>
          <cell r="C9" t="str">
            <v>Blitterswijck</v>
          </cell>
        </row>
        <row r="13">
          <cell r="B13" t="str">
            <v>Dirk Jan v/d Born</v>
          </cell>
          <cell r="C13" t="str">
            <v>Blitterswijck</v>
          </cell>
        </row>
        <row r="19">
          <cell r="B19" t="str">
            <v>Ron Cox</v>
          </cell>
          <cell r="C19" t="str">
            <v>Geijsteren</v>
          </cell>
        </row>
        <row r="21">
          <cell r="B21" t="str">
            <v>Martijn Vink</v>
          </cell>
          <cell r="C21" t="str">
            <v>Geijsteren</v>
          </cell>
        </row>
        <row r="22">
          <cell r="B22" t="str">
            <v>Jesse Manders</v>
          </cell>
          <cell r="C22" t="str">
            <v>Geijsteren</v>
          </cell>
        </row>
        <row r="24">
          <cell r="B24" t="str">
            <v>Martijn v/d Vorst</v>
          </cell>
          <cell r="C24" t="str">
            <v>Geijsteren</v>
          </cell>
        </row>
        <row r="25">
          <cell r="B25" t="str">
            <v>Max Euwals</v>
          </cell>
          <cell r="C25" t="str">
            <v>Geijsteren</v>
          </cell>
        </row>
        <row r="29">
          <cell r="B29" t="str">
            <v>Willy Pingen</v>
          </cell>
          <cell r="C29" t="str">
            <v>Holthees</v>
          </cell>
        </row>
        <row r="30">
          <cell r="B30" t="str">
            <v>Jacqueline Pingen</v>
          </cell>
          <cell r="C30" t="str">
            <v>Holthees</v>
          </cell>
        </row>
        <row r="32">
          <cell r="B32" t="str">
            <v>Walter Kuijpers</v>
          </cell>
          <cell r="C32" t="str">
            <v>Holthees</v>
          </cell>
        </row>
        <row r="33">
          <cell r="B33" t="str">
            <v>Jeánne Manders</v>
          </cell>
          <cell r="C33" t="str">
            <v>Holthees</v>
          </cell>
        </row>
        <row r="36">
          <cell r="B36" t="str">
            <v>Loes Pingen</v>
          </cell>
          <cell r="C36" t="str">
            <v>Holthees</v>
          </cell>
        </row>
        <row r="40">
          <cell r="B40" t="str">
            <v>Ton Arts</v>
          </cell>
          <cell r="C40" t="str">
            <v>Maashees</v>
          </cell>
        </row>
        <row r="41">
          <cell r="B41" t="str">
            <v>Wilbert v. Boekel</v>
          </cell>
          <cell r="C41" t="str">
            <v>Maashees</v>
          </cell>
        </row>
        <row r="42">
          <cell r="B42" t="str">
            <v>Frans de Hoog</v>
          </cell>
          <cell r="C42" t="str">
            <v>Maashees</v>
          </cell>
        </row>
        <row r="43">
          <cell r="B43" t="str">
            <v>Theo Vierling</v>
          </cell>
          <cell r="C43" t="str">
            <v>Maashees</v>
          </cell>
        </row>
        <row r="47">
          <cell r="B47" t="str">
            <v>Piet Zegers</v>
          </cell>
          <cell r="C47" t="str">
            <v>Well</v>
          </cell>
        </row>
        <row r="49">
          <cell r="B49" t="str">
            <v>Hans Zegers</v>
          </cell>
          <cell r="C49" t="str">
            <v>Well</v>
          </cell>
        </row>
        <row r="54">
          <cell r="B54" t="str">
            <v>Geert Jacobs</v>
          </cell>
          <cell r="C54" t="str">
            <v>Overloon</v>
          </cell>
        </row>
        <row r="55">
          <cell r="B55" t="str">
            <v>Francien Janssen</v>
          </cell>
          <cell r="C55" t="str">
            <v>Overloon</v>
          </cell>
        </row>
        <row r="56">
          <cell r="B56" t="str">
            <v>Peter Janssen</v>
          </cell>
          <cell r="C56" t="str">
            <v>Overloon</v>
          </cell>
        </row>
        <row r="57">
          <cell r="B57" t="str">
            <v>Bas v. Wieringen</v>
          </cell>
          <cell r="C57" t="str">
            <v>Overloon</v>
          </cell>
        </row>
        <row r="58">
          <cell r="B58" t="str">
            <v>Geert Arts</v>
          </cell>
          <cell r="C58" t="str">
            <v>Overloon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39DA-3DED-408D-9B28-7AF13D3527F8}">
  <sheetPr codeName="Blad2"/>
  <dimension ref="A3:J67"/>
  <sheetViews>
    <sheetView showZeros="0" tabSelected="1" workbookViewId="0">
      <selection activeCell="E35" sqref="E35"/>
    </sheetView>
  </sheetViews>
  <sheetFormatPr defaultRowHeight="12.75" x14ac:dyDescent="0.2"/>
  <cols>
    <col min="1" max="1" width="4.42578125" customWidth="1"/>
    <col min="2" max="2" width="14.7109375" bestFit="1" customWidth="1"/>
    <col min="3" max="3" width="12.140625" customWidth="1"/>
    <col min="4" max="4" width="11.42578125" style="23" customWidth="1"/>
    <col min="5" max="5" width="11.42578125" customWidth="1"/>
    <col min="6" max="6" width="11.42578125" style="23" customWidth="1"/>
    <col min="7" max="7" width="7.42578125" style="24" customWidth="1"/>
    <col min="8" max="8" width="10.85546875" style="5" customWidth="1"/>
    <col min="10" max="10" width="9.140625" style="25"/>
  </cols>
  <sheetData>
    <row r="3" spans="1:10" s="1" customFormat="1" ht="17.25" customHeight="1" x14ac:dyDescent="0.25">
      <c r="A3" s="146"/>
      <c r="B3" s="146"/>
      <c r="C3" s="170" t="s">
        <v>37</v>
      </c>
      <c r="D3" s="148"/>
      <c r="E3" s="146"/>
      <c r="F3" s="148"/>
      <c r="G3" s="149"/>
      <c r="H3" s="150"/>
      <c r="I3" s="5"/>
    </row>
    <row r="4" spans="1:10" s="1" customFormat="1" ht="20.25" x14ac:dyDescent="0.3">
      <c r="A4" s="146"/>
      <c r="B4" s="151" t="s">
        <v>0</v>
      </c>
      <c r="C4" s="147"/>
      <c r="D4" s="148"/>
      <c r="E4" s="146"/>
      <c r="F4" s="152" t="s">
        <v>1</v>
      </c>
      <c r="G4" s="153"/>
      <c r="H4" s="154">
        <v>45046</v>
      </c>
      <c r="I4" s="5"/>
    </row>
    <row r="5" spans="1:10" s="10" customFormat="1" x14ac:dyDescent="0.2">
      <c r="A5" s="155"/>
      <c r="B5" s="156" t="s">
        <v>2</v>
      </c>
      <c r="C5" s="156" t="s">
        <v>3</v>
      </c>
      <c r="D5" s="157" t="s">
        <v>4</v>
      </c>
      <c r="E5" s="158" t="s">
        <v>5</v>
      </c>
      <c r="F5" s="159" t="s">
        <v>6</v>
      </c>
      <c r="G5" s="160" t="s">
        <v>7</v>
      </c>
      <c r="H5" s="158" t="s">
        <v>8</v>
      </c>
      <c r="I5" s="5"/>
    </row>
    <row r="6" spans="1:10" s="10" customFormat="1" x14ac:dyDescent="0.2">
      <c r="A6" s="161">
        <v>1</v>
      </c>
      <c r="B6" s="162" t="s">
        <v>9</v>
      </c>
      <c r="C6" s="162" t="s">
        <v>5</v>
      </c>
      <c r="D6" s="163">
        <v>28</v>
      </c>
      <c r="E6" s="163"/>
      <c r="F6" s="164"/>
      <c r="G6" s="164">
        <v>28</v>
      </c>
      <c r="H6" s="165"/>
      <c r="I6" s="5"/>
    </row>
    <row r="7" spans="1:10" s="10" customFormat="1" x14ac:dyDescent="0.2">
      <c r="A7" s="161">
        <v>2</v>
      </c>
      <c r="B7" s="162" t="s">
        <v>10</v>
      </c>
      <c r="C7" s="162" t="s">
        <v>6</v>
      </c>
      <c r="D7" s="163">
        <v>25</v>
      </c>
      <c r="E7" s="163"/>
      <c r="F7" s="164"/>
      <c r="G7" s="164">
        <v>25</v>
      </c>
      <c r="H7" s="165"/>
      <c r="I7" s="5"/>
    </row>
    <row r="8" spans="1:10" s="10" customFormat="1" x14ac:dyDescent="0.2">
      <c r="A8" s="161">
        <v>3</v>
      </c>
      <c r="B8" s="162" t="s">
        <v>11</v>
      </c>
      <c r="C8" s="162" t="s">
        <v>5</v>
      </c>
      <c r="D8" s="163">
        <v>23</v>
      </c>
      <c r="E8" s="163"/>
      <c r="F8" s="164"/>
      <c r="G8" s="164">
        <v>23</v>
      </c>
      <c r="H8" s="165"/>
      <c r="I8" s="5"/>
    </row>
    <row r="9" spans="1:10" s="10" customFormat="1" x14ac:dyDescent="0.2">
      <c r="A9" s="161">
        <v>4</v>
      </c>
      <c r="B9" s="162" t="s">
        <v>12</v>
      </c>
      <c r="C9" s="162" t="s">
        <v>13</v>
      </c>
      <c r="D9" s="163">
        <v>22</v>
      </c>
      <c r="E9" s="163"/>
      <c r="F9" s="164"/>
      <c r="G9" s="164">
        <v>22</v>
      </c>
      <c r="H9" s="165"/>
      <c r="I9" s="5"/>
    </row>
    <row r="10" spans="1:10" s="10" customFormat="1" x14ac:dyDescent="0.2">
      <c r="A10" s="161">
        <v>5</v>
      </c>
      <c r="B10" s="162" t="s">
        <v>14</v>
      </c>
      <c r="C10" s="162" t="s">
        <v>13</v>
      </c>
      <c r="D10" s="163">
        <v>22</v>
      </c>
      <c r="E10" s="163"/>
      <c r="F10" s="164"/>
      <c r="G10" s="164">
        <v>22</v>
      </c>
      <c r="H10" s="165"/>
      <c r="I10" s="14" t="s">
        <v>15</v>
      </c>
      <c r="J10" s="169"/>
    </row>
    <row r="11" spans="1:10" s="10" customFormat="1" x14ac:dyDescent="0.2">
      <c r="A11" s="161">
        <v>6</v>
      </c>
      <c r="B11" s="162" t="s">
        <v>16</v>
      </c>
      <c r="C11" s="162" t="s">
        <v>6</v>
      </c>
      <c r="D11" s="163">
        <v>22</v>
      </c>
      <c r="E11" s="163"/>
      <c r="F11" s="164"/>
      <c r="G11" s="164">
        <v>22</v>
      </c>
      <c r="H11" s="165"/>
      <c r="I11" s="5"/>
    </row>
    <row r="12" spans="1:10" s="10" customFormat="1" x14ac:dyDescent="0.2">
      <c r="A12" s="161">
        <v>7</v>
      </c>
      <c r="B12" s="162" t="s">
        <v>17</v>
      </c>
      <c r="C12" s="162" t="s">
        <v>18</v>
      </c>
      <c r="D12" s="163">
        <v>21</v>
      </c>
      <c r="E12" s="163"/>
      <c r="F12" s="164"/>
      <c r="G12" s="164">
        <v>21</v>
      </c>
      <c r="H12" s="165"/>
      <c r="I12" s="5"/>
    </row>
    <row r="13" spans="1:10" s="10" customFormat="1" x14ac:dyDescent="0.2">
      <c r="A13" s="161">
        <v>8</v>
      </c>
      <c r="B13" s="162" t="s">
        <v>19</v>
      </c>
      <c r="C13" s="162" t="s">
        <v>13</v>
      </c>
      <c r="D13" s="163">
        <v>19</v>
      </c>
      <c r="E13" s="163"/>
      <c r="F13" s="164"/>
      <c r="G13" s="164">
        <v>19</v>
      </c>
      <c r="H13" s="166"/>
      <c r="I13" s="5"/>
    </row>
    <row r="14" spans="1:10" s="10" customFormat="1" x14ac:dyDescent="0.2">
      <c r="A14" s="161">
        <v>9</v>
      </c>
      <c r="B14" s="162" t="s">
        <v>20</v>
      </c>
      <c r="C14" s="162" t="s">
        <v>13</v>
      </c>
      <c r="D14" s="163">
        <v>19</v>
      </c>
      <c r="E14" s="163"/>
      <c r="F14" s="164"/>
      <c r="G14" s="164">
        <v>19</v>
      </c>
      <c r="H14" s="165"/>
      <c r="I14" s="5"/>
    </row>
    <row r="15" spans="1:10" s="10" customFormat="1" x14ac:dyDescent="0.2">
      <c r="A15" s="161">
        <v>10</v>
      </c>
      <c r="B15" s="162" t="s">
        <v>21</v>
      </c>
      <c r="C15" s="162" t="s">
        <v>1</v>
      </c>
      <c r="D15" s="163">
        <v>19</v>
      </c>
      <c r="E15" s="163"/>
      <c r="F15" s="164"/>
      <c r="G15" s="164">
        <v>19</v>
      </c>
      <c r="H15" s="165"/>
      <c r="I15" s="5"/>
    </row>
    <row r="16" spans="1:10" s="10" customFormat="1" x14ac:dyDescent="0.2">
      <c r="A16" s="161">
        <v>11</v>
      </c>
      <c r="B16" s="162" t="s">
        <v>22</v>
      </c>
      <c r="C16" s="162" t="s">
        <v>23</v>
      </c>
      <c r="D16" s="163">
        <v>18</v>
      </c>
      <c r="E16" s="163"/>
      <c r="F16" s="164"/>
      <c r="G16" s="164">
        <v>18</v>
      </c>
      <c r="H16" s="166"/>
      <c r="I16" s="5"/>
    </row>
    <row r="17" spans="1:9" s="10" customFormat="1" x14ac:dyDescent="0.2">
      <c r="A17" s="161">
        <v>12</v>
      </c>
      <c r="B17" s="162" t="s">
        <v>24</v>
      </c>
      <c r="C17" s="162" t="s">
        <v>23</v>
      </c>
      <c r="D17" s="163">
        <v>18</v>
      </c>
      <c r="E17" s="163"/>
      <c r="F17" s="164"/>
      <c r="G17" s="164">
        <v>18</v>
      </c>
      <c r="H17" s="165"/>
      <c r="I17" s="5"/>
    </row>
    <row r="18" spans="1:9" s="10" customFormat="1" x14ac:dyDescent="0.2">
      <c r="A18" s="161">
        <v>13</v>
      </c>
      <c r="B18" s="162" t="s">
        <v>25</v>
      </c>
      <c r="C18" s="162" t="s">
        <v>13</v>
      </c>
      <c r="D18" s="163">
        <v>17</v>
      </c>
      <c r="E18" s="163"/>
      <c r="F18" s="164"/>
      <c r="G18" s="164">
        <v>17</v>
      </c>
      <c r="H18" s="167"/>
      <c r="I18" s="5"/>
    </row>
    <row r="19" spans="1:9" s="10" customFormat="1" x14ac:dyDescent="0.2">
      <c r="A19" s="161">
        <v>14</v>
      </c>
      <c r="B19" s="162" t="s">
        <v>26</v>
      </c>
      <c r="C19" s="162" t="s">
        <v>1</v>
      </c>
      <c r="D19" s="168">
        <v>17</v>
      </c>
      <c r="E19" s="168"/>
      <c r="F19" s="164"/>
      <c r="G19" s="164">
        <v>17</v>
      </c>
      <c r="H19" s="166"/>
      <c r="I19" s="5"/>
    </row>
    <row r="20" spans="1:9" s="10" customFormat="1" x14ac:dyDescent="0.2">
      <c r="A20" s="161">
        <v>15</v>
      </c>
      <c r="B20" s="162" t="s">
        <v>27</v>
      </c>
      <c r="C20" s="162" t="s">
        <v>23</v>
      </c>
      <c r="D20" s="168">
        <v>17</v>
      </c>
      <c r="E20" s="168"/>
      <c r="F20" s="164"/>
      <c r="G20" s="164">
        <v>17</v>
      </c>
      <c r="H20" s="165"/>
      <c r="I20" s="5"/>
    </row>
    <row r="21" spans="1:9" s="10" customFormat="1" x14ac:dyDescent="0.2">
      <c r="A21" s="161">
        <v>16</v>
      </c>
      <c r="B21" s="162" t="s">
        <v>28</v>
      </c>
      <c r="C21" s="162" t="s">
        <v>6</v>
      </c>
      <c r="D21" s="168">
        <v>17</v>
      </c>
      <c r="E21" s="168"/>
      <c r="F21" s="164"/>
      <c r="G21" s="164">
        <v>17</v>
      </c>
      <c r="H21" s="165"/>
      <c r="I21" s="5"/>
    </row>
    <row r="22" spans="1:9" s="10" customFormat="1" x14ac:dyDescent="0.2">
      <c r="A22" s="161">
        <v>17</v>
      </c>
      <c r="B22" s="162" t="s">
        <v>29</v>
      </c>
      <c r="C22" s="162" t="s">
        <v>18</v>
      </c>
      <c r="D22" s="168">
        <v>16</v>
      </c>
      <c r="E22" s="168"/>
      <c r="F22" s="164"/>
      <c r="G22" s="164">
        <v>16</v>
      </c>
      <c r="H22" s="165"/>
      <c r="I22" s="5"/>
    </row>
    <row r="23" spans="1:9" s="10" customFormat="1" x14ac:dyDescent="0.2">
      <c r="A23" s="161">
        <v>18</v>
      </c>
      <c r="B23" s="162" t="s">
        <v>30</v>
      </c>
      <c r="C23" s="162" t="s">
        <v>23</v>
      </c>
      <c r="D23" s="168">
        <v>16</v>
      </c>
      <c r="E23" s="168"/>
      <c r="F23" s="164"/>
      <c r="G23" s="164">
        <v>16</v>
      </c>
      <c r="H23" s="166"/>
      <c r="I23" s="5"/>
    </row>
    <row r="24" spans="1:9" s="10" customFormat="1" x14ac:dyDescent="0.2">
      <c r="A24" s="161">
        <v>19</v>
      </c>
      <c r="B24" s="162" t="s">
        <v>31</v>
      </c>
      <c r="C24" s="162" t="s">
        <v>6</v>
      </c>
      <c r="D24" s="168">
        <v>16</v>
      </c>
      <c r="E24" s="168"/>
      <c r="F24" s="164"/>
      <c r="G24" s="164">
        <v>16</v>
      </c>
      <c r="H24" s="166"/>
      <c r="I24" s="5"/>
    </row>
    <row r="25" spans="1:9" s="10" customFormat="1" x14ac:dyDescent="0.2">
      <c r="A25" s="161">
        <v>20</v>
      </c>
      <c r="B25" s="162" t="s">
        <v>32</v>
      </c>
      <c r="C25" s="162" t="s">
        <v>1</v>
      </c>
      <c r="D25" s="168">
        <v>14</v>
      </c>
      <c r="E25" s="168"/>
      <c r="F25" s="164"/>
      <c r="G25" s="164">
        <v>14</v>
      </c>
      <c r="H25" s="166"/>
      <c r="I25" s="5"/>
    </row>
    <row r="26" spans="1:9" s="10" customFormat="1" x14ac:dyDescent="0.2">
      <c r="A26" s="161">
        <v>21</v>
      </c>
      <c r="B26" s="162" t="s">
        <v>33</v>
      </c>
      <c r="C26" s="162" t="s">
        <v>1</v>
      </c>
      <c r="D26" s="168">
        <v>13</v>
      </c>
      <c r="E26" s="168"/>
      <c r="F26" s="164"/>
      <c r="G26" s="164">
        <v>13</v>
      </c>
      <c r="H26" s="165"/>
      <c r="I26" s="5"/>
    </row>
    <row r="27" spans="1:9" s="10" customFormat="1" x14ac:dyDescent="0.2">
      <c r="A27" s="161">
        <v>22</v>
      </c>
      <c r="B27" s="162" t="s">
        <v>34</v>
      </c>
      <c r="C27" s="162" t="s">
        <v>6</v>
      </c>
      <c r="D27" s="168">
        <v>11</v>
      </c>
      <c r="E27" s="168"/>
      <c r="F27" s="164"/>
      <c r="G27" s="164">
        <v>11</v>
      </c>
      <c r="H27" s="165"/>
      <c r="I27" s="5"/>
    </row>
    <row r="28" spans="1:9" s="10" customFormat="1" ht="15.75" customHeight="1" x14ac:dyDescent="0.2">
      <c r="A28" s="161">
        <v>23</v>
      </c>
      <c r="B28" s="162" t="s">
        <v>35</v>
      </c>
      <c r="C28" s="162" t="s">
        <v>1</v>
      </c>
      <c r="D28" s="168">
        <v>10</v>
      </c>
      <c r="E28" s="168"/>
      <c r="F28" s="164"/>
      <c r="G28" s="164">
        <v>10</v>
      </c>
      <c r="H28" s="166"/>
      <c r="I28" s="5"/>
    </row>
    <row r="29" spans="1:9" s="10" customFormat="1" x14ac:dyDescent="0.2">
      <c r="A29" s="161">
        <v>24</v>
      </c>
      <c r="B29" s="162" t="s">
        <v>36</v>
      </c>
      <c r="C29" s="162" t="s">
        <v>18</v>
      </c>
      <c r="D29" s="168">
        <v>9.0000000100000008</v>
      </c>
      <c r="E29" s="168"/>
      <c r="F29" s="164"/>
      <c r="G29" s="164">
        <v>9.0000000100000008</v>
      </c>
      <c r="H29" s="165"/>
      <c r="I29" s="5"/>
    </row>
    <row r="30" spans="1:9" s="10" customFormat="1" x14ac:dyDescent="0.2">
      <c r="A30" s="11">
        <v>0</v>
      </c>
      <c r="B30" s="16"/>
      <c r="C30" s="16"/>
      <c r="D30" s="17"/>
      <c r="E30" s="17"/>
      <c r="F30" s="18"/>
      <c r="G30" s="18"/>
      <c r="I30" s="5"/>
    </row>
    <row r="31" spans="1:9" s="10" customFormat="1" x14ac:dyDescent="0.2">
      <c r="A31" s="11">
        <v>0</v>
      </c>
      <c r="B31" s="16"/>
      <c r="C31" s="16"/>
      <c r="D31" s="17"/>
      <c r="E31" s="17"/>
      <c r="F31" s="18"/>
      <c r="G31" s="18"/>
      <c r="H31" s="19"/>
      <c r="I31" s="5"/>
    </row>
    <row r="32" spans="1:9" s="10" customFormat="1" x14ac:dyDescent="0.2">
      <c r="A32" s="11">
        <v>0</v>
      </c>
      <c r="B32" s="16"/>
      <c r="C32" s="16"/>
      <c r="D32" s="17"/>
      <c r="E32" s="17"/>
      <c r="F32" s="18"/>
      <c r="G32" s="18"/>
      <c r="H32" s="19"/>
      <c r="I32" s="5"/>
    </row>
    <row r="33" spans="1:9" s="10" customFormat="1" x14ac:dyDescent="0.2">
      <c r="A33" s="11">
        <v>0</v>
      </c>
      <c r="B33" s="16"/>
      <c r="C33" s="16"/>
      <c r="D33" s="17"/>
      <c r="E33" s="17"/>
      <c r="F33" s="18"/>
      <c r="G33" s="18"/>
      <c r="H33" s="19"/>
      <c r="I33" s="5"/>
    </row>
    <row r="34" spans="1:9" s="10" customFormat="1" x14ac:dyDescent="0.2">
      <c r="A34" s="11">
        <v>0</v>
      </c>
      <c r="B34" s="16"/>
      <c r="C34" s="16"/>
      <c r="D34" s="17"/>
      <c r="E34" s="17"/>
      <c r="F34" s="18"/>
      <c r="G34" s="18"/>
      <c r="H34" s="19"/>
      <c r="I34" s="14"/>
    </row>
    <row r="35" spans="1:9" s="10" customFormat="1" x14ac:dyDescent="0.2">
      <c r="A35" s="11">
        <v>0</v>
      </c>
      <c r="B35" s="16"/>
      <c r="C35" s="16"/>
      <c r="D35" s="17"/>
      <c r="E35" s="17"/>
      <c r="F35" s="18"/>
      <c r="G35" s="18"/>
      <c r="H35" s="19"/>
      <c r="I35" s="5"/>
    </row>
    <row r="36" spans="1:9" s="10" customFormat="1" x14ac:dyDescent="0.2">
      <c r="A36" s="11">
        <v>0</v>
      </c>
      <c r="B36" s="16"/>
      <c r="C36" s="16"/>
      <c r="D36" s="17"/>
      <c r="E36" s="17"/>
      <c r="F36" s="18"/>
      <c r="G36" s="18"/>
      <c r="H36" s="19"/>
      <c r="I36" s="5"/>
    </row>
    <row r="37" spans="1:9" s="10" customFormat="1" x14ac:dyDescent="0.2">
      <c r="A37" s="11">
        <v>0</v>
      </c>
      <c r="B37" s="16"/>
      <c r="C37" s="16"/>
      <c r="D37" s="17"/>
      <c r="E37" s="17"/>
      <c r="F37" s="18"/>
      <c r="G37" s="18"/>
      <c r="I37" s="5"/>
    </row>
    <row r="38" spans="1:9" s="10" customFormat="1" x14ac:dyDescent="0.2">
      <c r="A38" s="11">
        <v>0</v>
      </c>
      <c r="B38" s="16"/>
      <c r="C38" s="16"/>
      <c r="D38" s="17"/>
      <c r="E38" s="17"/>
      <c r="F38" s="18"/>
      <c r="G38" s="18"/>
      <c r="H38" s="19"/>
      <c r="I38" s="5"/>
    </row>
    <row r="39" spans="1:9" s="10" customFormat="1" x14ac:dyDescent="0.2">
      <c r="A39" s="11">
        <v>0</v>
      </c>
      <c r="B39" s="16"/>
      <c r="C39" s="16"/>
      <c r="D39" s="17"/>
      <c r="E39" s="17"/>
      <c r="F39" s="18"/>
      <c r="G39" s="18"/>
      <c r="I39" s="5"/>
    </row>
    <row r="40" spans="1:9" s="10" customFormat="1" x14ac:dyDescent="0.2">
      <c r="A40" s="11">
        <v>0</v>
      </c>
      <c r="B40" s="16"/>
      <c r="C40" s="16"/>
      <c r="D40" s="17"/>
      <c r="E40" s="17"/>
      <c r="F40" s="18"/>
      <c r="G40" s="18"/>
      <c r="H40" s="19"/>
      <c r="I40" s="5"/>
    </row>
    <row r="41" spans="1:9" s="10" customFormat="1" x14ac:dyDescent="0.2">
      <c r="A41" s="11">
        <v>0</v>
      </c>
      <c r="B41" s="16"/>
      <c r="C41" s="16"/>
      <c r="D41" s="17"/>
      <c r="E41" s="17"/>
      <c r="F41" s="18"/>
      <c r="G41" s="18"/>
      <c r="H41" s="19"/>
      <c r="I41" s="5"/>
    </row>
    <row r="42" spans="1:9" s="10" customFormat="1" x14ac:dyDescent="0.2">
      <c r="A42" s="11">
        <v>0</v>
      </c>
      <c r="B42" s="16"/>
      <c r="C42" s="16"/>
      <c r="D42" s="17"/>
      <c r="E42" s="17"/>
      <c r="F42" s="18"/>
      <c r="G42" s="18"/>
      <c r="H42" s="19"/>
      <c r="I42" s="5"/>
    </row>
    <row r="43" spans="1:9" s="10" customFormat="1" x14ac:dyDescent="0.2">
      <c r="A43" s="11">
        <v>0</v>
      </c>
      <c r="B43" s="16"/>
      <c r="C43" s="16"/>
      <c r="D43" s="17"/>
      <c r="E43" s="17"/>
      <c r="F43" s="18"/>
      <c r="G43" s="18"/>
      <c r="H43" s="19"/>
      <c r="I43" s="5"/>
    </row>
    <row r="44" spans="1:9" s="10" customFormat="1" x14ac:dyDescent="0.2">
      <c r="A44" s="11">
        <v>0</v>
      </c>
      <c r="B44" s="16"/>
      <c r="C44" s="16"/>
      <c r="D44" s="17"/>
      <c r="E44" s="17"/>
      <c r="F44" s="18"/>
      <c r="G44" s="18"/>
      <c r="H44" s="20"/>
      <c r="I44" s="5"/>
    </row>
    <row r="45" spans="1:9" s="10" customFormat="1" x14ac:dyDescent="0.2">
      <c r="A45" s="11">
        <v>0</v>
      </c>
      <c r="B45" s="16"/>
      <c r="C45" s="16"/>
      <c r="D45" s="17"/>
      <c r="E45" s="17"/>
      <c r="F45" s="18"/>
      <c r="G45" s="18"/>
      <c r="H45" s="19"/>
      <c r="I45" s="5"/>
    </row>
    <row r="46" spans="1:9" s="10" customFormat="1" x14ac:dyDescent="0.2">
      <c r="A46" s="11">
        <v>0</v>
      </c>
      <c r="B46" s="16"/>
      <c r="C46" s="16"/>
      <c r="D46" s="17"/>
      <c r="E46" s="17"/>
      <c r="F46" s="18"/>
      <c r="G46" s="18"/>
      <c r="H46" s="19"/>
      <c r="I46" s="5"/>
    </row>
    <row r="47" spans="1:9" s="10" customFormat="1" x14ac:dyDescent="0.2">
      <c r="A47" s="11">
        <v>0</v>
      </c>
      <c r="B47" s="16"/>
      <c r="C47" s="16"/>
      <c r="D47" s="17"/>
      <c r="E47" s="17"/>
      <c r="F47" s="18"/>
      <c r="G47" s="18"/>
      <c r="H47" s="19"/>
      <c r="I47" s="5"/>
    </row>
    <row r="48" spans="1:9" s="10" customFormat="1" x14ac:dyDescent="0.2">
      <c r="A48" s="11">
        <v>0</v>
      </c>
      <c r="B48" s="16"/>
      <c r="C48" s="16"/>
      <c r="D48" s="17"/>
      <c r="E48" s="17"/>
      <c r="F48" s="18"/>
      <c r="G48" s="18"/>
      <c r="H48" s="19"/>
      <c r="I48" s="5"/>
    </row>
    <row r="49" spans="1:9" s="10" customFormat="1" x14ac:dyDescent="0.2">
      <c r="A49" s="11">
        <v>0</v>
      </c>
      <c r="B49" s="16"/>
      <c r="C49" s="16"/>
      <c r="D49" s="17"/>
      <c r="E49" s="17"/>
      <c r="F49" s="18"/>
      <c r="G49" s="18"/>
      <c r="I49" s="5"/>
    </row>
    <row r="50" spans="1:9" s="10" customFormat="1" x14ac:dyDescent="0.2">
      <c r="A50" s="11">
        <v>0</v>
      </c>
      <c r="B50" s="16"/>
      <c r="C50" s="16"/>
      <c r="D50" s="17"/>
      <c r="E50" s="17"/>
      <c r="F50" s="18"/>
      <c r="G50" s="18"/>
      <c r="H50" s="19"/>
      <c r="I50" s="5"/>
    </row>
    <row r="51" spans="1:9" s="10" customFormat="1" x14ac:dyDescent="0.2">
      <c r="A51" s="11">
        <v>0</v>
      </c>
      <c r="B51" s="16"/>
      <c r="C51" s="16"/>
      <c r="D51" s="17"/>
      <c r="E51" s="17"/>
      <c r="F51" s="18"/>
      <c r="G51" s="18"/>
      <c r="H51" s="19"/>
      <c r="I51" s="5"/>
    </row>
    <row r="52" spans="1:9" s="10" customFormat="1" x14ac:dyDescent="0.2">
      <c r="A52" s="11">
        <v>0</v>
      </c>
      <c r="B52" s="16"/>
      <c r="C52" s="16"/>
      <c r="D52" s="17"/>
      <c r="E52" s="17"/>
      <c r="F52" s="18"/>
      <c r="G52" s="18"/>
      <c r="H52" s="19"/>
      <c r="I52" s="5"/>
    </row>
    <row r="53" spans="1:9" s="10" customFormat="1" x14ac:dyDescent="0.2">
      <c r="A53" s="11">
        <v>0</v>
      </c>
      <c r="B53" s="16"/>
      <c r="C53" s="16"/>
      <c r="D53" s="17"/>
      <c r="E53" s="17"/>
      <c r="F53" s="18"/>
      <c r="G53" s="18"/>
      <c r="H53" s="19"/>
      <c r="I53" s="5"/>
    </row>
    <row r="54" spans="1:9" s="10" customFormat="1" x14ac:dyDescent="0.2">
      <c r="A54" s="11">
        <v>0</v>
      </c>
      <c r="B54" s="16"/>
      <c r="C54" s="16"/>
      <c r="D54" s="17"/>
      <c r="E54" s="17"/>
      <c r="F54" s="18"/>
      <c r="G54" s="18"/>
      <c r="H54" s="19"/>
      <c r="I54" s="5"/>
    </row>
    <row r="55" spans="1:9" s="10" customFormat="1" x14ac:dyDescent="0.2">
      <c r="A55" s="11">
        <v>0</v>
      </c>
      <c r="B55" s="16"/>
      <c r="C55" s="16"/>
      <c r="D55" s="17"/>
      <c r="E55" s="17"/>
      <c r="F55" s="18"/>
      <c r="G55" s="18"/>
      <c r="H55" s="19"/>
      <c r="I55" s="5"/>
    </row>
    <row r="56" spans="1:9" s="10" customFormat="1" x14ac:dyDescent="0.2">
      <c r="A56" s="11">
        <v>0</v>
      </c>
      <c r="B56" s="16"/>
      <c r="C56" s="16"/>
      <c r="D56" s="17"/>
      <c r="E56" s="17"/>
      <c r="F56" s="18"/>
      <c r="G56" s="18"/>
      <c r="H56" s="19"/>
      <c r="I56" s="5"/>
    </row>
    <row r="57" spans="1:9" s="10" customFormat="1" x14ac:dyDescent="0.2">
      <c r="A57" s="11">
        <v>0</v>
      </c>
      <c r="B57" s="16"/>
      <c r="C57" s="16"/>
      <c r="D57" s="17"/>
      <c r="E57" s="17"/>
      <c r="F57" s="18"/>
      <c r="G57" s="18"/>
      <c r="H57" s="19"/>
      <c r="I57" s="5"/>
    </row>
    <row r="58" spans="1:9" s="10" customFormat="1" x14ac:dyDescent="0.2">
      <c r="A58" s="11">
        <v>0</v>
      </c>
      <c r="B58" s="16"/>
      <c r="C58" s="16"/>
      <c r="D58" s="17"/>
      <c r="E58" s="17"/>
      <c r="F58" s="18"/>
      <c r="G58" s="18"/>
      <c r="H58" s="19"/>
      <c r="I58" s="5"/>
    </row>
    <row r="59" spans="1:9" s="10" customFormat="1" x14ac:dyDescent="0.2">
      <c r="A59" s="11">
        <v>0</v>
      </c>
      <c r="B59" s="16"/>
      <c r="C59" s="16"/>
      <c r="D59" s="17"/>
      <c r="E59" s="17"/>
      <c r="F59" s="18"/>
      <c r="G59" s="18"/>
      <c r="H59" s="19"/>
      <c r="I59" s="5"/>
    </row>
    <row r="60" spans="1:9" s="10" customFormat="1" x14ac:dyDescent="0.2">
      <c r="A60" s="11">
        <v>0</v>
      </c>
      <c r="B60" s="16"/>
      <c r="C60" s="16"/>
      <c r="D60" s="17"/>
      <c r="E60" s="17"/>
      <c r="F60" s="18"/>
      <c r="G60" s="18"/>
      <c r="H60" s="19"/>
      <c r="I60" s="5"/>
    </row>
    <row r="61" spans="1:9" s="10" customFormat="1" x14ac:dyDescent="0.2">
      <c r="A61" s="11">
        <v>0</v>
      </c>
      <c r="B61" s="16"/>
      <c r="C61" s="16"/>
      <c r="D61" s="17"/>
      <c r="E61" s="17"/>
      <c r="F61" s="18"/>
      <c r="G61" s="18"/>
      <c r="H61" s="19"/>
      <c r="I61" s="5"/>
    </row>
    <row r="62" spans="1:9" s="10" customFormat="1" x14ac:dyDescent="0.2">
      <c r="A62" s="11">
        <v>0</v>
      </c>
      <c r="B62" s="16"/>
      <c r="C62" s="16"/>
      <c r="D62" s="17"/>
      <c r="E62" s="17"/>
      <c r="F62" s="18"/>
      <c r="G62" s="18"/>
      <c r="H62" s="19"/>
      <c r="I62" s="5"/>
    </row>
    <row r="63" spans="1:9" s="10" customFormat="1" x14ac:dyDescent="0.2">
      <c r="A63" s="11">
        <v>0</v>
      </c>
      <c r="B63" s="16"/>
      <c r="C63" s="16"/>
      <c r="D63" s="17"/>
      <c r="E63" s="17"/>
      <c r="F63" s="18"/>
      <c r="G63" s="18"/>
      <c r="H63" s="19"/>
      <c r="I63" s="5"/>
    </row>
    <row r="64" spans="1:9" s="10" customFormat="1" x14ac:dyDescent="0.2">
      <c r="A64" s="11">
        <v>0</v>
      </c>
      <c r="B64" s="16"/>
      <c r="C64" s="16"/>
      <c r="D64" s="17"/>
      <c r="E64" s="17"/>
      <c r="F64" s="18"/>
      <c r="G64" s="18"/>
      <c r="I64" s="5"/>
    </row>
    <row r="65" spans="1:9" s="10" customFormat="1" x14ac:dyDescent="0.2">
      <c r="A65" s="11">
        <v>0</v>
      </c>
      <c r="B65" s="16"/>
      <c r="C65" s="16"/>
      <c r="D65" s="17"/>
      <c r="E65" s="17"/>
      <c r="F65" s="18"/>
      <c r="G65" s="18"/>
      <c r="I65" s="5"/>
    </row>
    <row r="66" spans="1:9" s="10" customFormat="1" x14ac:dyDescent="0.2">
      <c r="A66" s="11">
        <v>0</v>
      </c>
      <c r="B66" s="16"/>
      <c r="C66" s="16"/>
      <c r="D66" s="17"/>
      <c r="E66" s="17"/>
      <c r="F66" s="18"/>
      <c r="G66" s="18"/>
      <c r="H66" s="19"/>
      <c r="I66" s="5"/>
    </row>
    <row r="67" spans="1:9" s="10" customFormat="1" x14ac:dyDescent="0.2">
      <c r="A67" s="11">
        <v>0</v>
      </c>
      <c r="B67" s="16"/>
      <c r="C67" s="16"/>
      <c r="D67" s="17"/>
      <c r="E67" s="21"/>
      <c r="F67" s="18"/>
      <c r="G67" s="18"/>
      <c r="H67" s="22"/>
      <c r="I67" s="5"/>
    </row>
  </sheetData>
  <sheetProtection selectLockedCells="1"/>
  <conditionalFormatting sqref="B56">
    <cfRule type="cellIs" dxfId="7" priority="8" operator="equal">
      <formula>0</formula>
    </cfRule>
  </conditionalFormatting>
  <conditionalFormatting sqref="B6:C67">
    <cfRule type="cellIs" dxfId="6" priority="7" operator="equal">
      <formula>0</formula>
    </cfRule>
  </conditionalFormatting>
  <conditionalFormatting sqref="D40">
    <cfRule type="cellIs" dxfId="5" priority="6" operator="equal">
      <formula>0</formula>
    </cfRule>
  </conditionalFormatting>
  <conditionalFormatting sqref="D6:D39 D41:D67">
    <cfRule type="cellIs" dxfId="4" priority="5" operator="equal">
      <formula>0</formula>
    </cfRule>
  </conditionalFormatting>
  <conditionalFormatting sqref="E40">
    <cfRule type="cellIs" dxfId="3" priority="4" operator="equal">
      <formula>0</formula>
    </cfRule>
  </conditionalFormatting>
  <conditionalFormatting sqref="E6:E39 E41:E67">
    <cfRule type="cellIs" dxfId="2" priority="3" operator="equal">
      <formula>0</formula>
    </cfRule>
  </conditionalFormatting>
  <conditionalFormatting sqref="F40">
    <cfRule type="cellIs" dxfId="1" priority="2" operator="equal">
      <formula>0</formula>
    </cfRule>
  </conditionalFormatting>
  <conditionalFormatting sqref="F6:F39 F41:F67">
    <cfRule type="cellIs" dxfId="0" priority="1" operator="equal">
      <formula>0</formula>
    </cfRule>
  </conditionalFormatting>
  <pageMargins left="0.63" right="0.62" top="0.12" bottom="0.19685039370078741" header="0" footer="0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27C5A-C247-4BEE-9499-B31ECB673156}">
  <sheetPr codeName="Blad1"/>
  <dimension ref="A1:N68"/>
  <sheetViews>
    <sheetView workbookViewId="0">
      <selection activeCell="B3" sqref="B3"/>
    </sheetView>
  </sheetViews>
  <sheetFormatPr defaultColWidth="9.140625" defaultRowHeight="12.75" x14ac:dyDescent="0.2"/>
  <cols>
    <col min="1" max="1" width="4.42578125" style="26" bestFit="1" customWidth="1"/>
    <col min="2" max="2" width="14.7109375" style="27" bestFit="1" customWidth="1"/>
    <col min="3" max="3" width="12.140625" style="27" customWidth="1"/>
    <col min="4" max="4" width="11.42578125" style="28" customWidth="1"/>
    <col min="5" max="6" width="8.5703125" style="28" customWidth="1"/>
    <col min="7" max="7" width="9.5703125" style="28" customWidth="1"/>
    <col min="8" max="8" width="10.28515625" style="28" bestFit="1" customWidth="1"/>
    <col min="9" max="9" width="9.5703125" style="28" bestFit="1" customWidth="1"/>
    <col min="10" max="10" width="10.7109375" style="27" customWidth="1"/>
    <col min="11" max="14" width="9.140625" style="27"/>
    <col min="15" max="16384" width="9.140625" style="24"/>
  </cols>
  <sheetData>
    <row r="1" spans="1:14" ht="13.9" customHeight="1" x14ac:dyDescent="0.2"/>
    <row r="3" spans="1:14" s="4" customFormat="1" ht="15.75" x14ac:dyDescent="0.25">
      <c r="C3" s="29" t="s">
        <v>37</v>
      </c>
      <c r="D3" s="3"/>
      <c r="E3" s="3"/>
      <c r="F3" s="3"/>
      <c r="G3" s="3"/>
      <c r="H3" s="3"/>
      <c r="I3" s="30"/>
      <c r="J3" s="31"/>
      <c r="K3" s="31"/>
      <c r="L3" s="31"/>
      <c r="M3" s="31"/>
      <c r="N3" s="31"/>
    </row>
    <row r="4" spans="1:14" s="4" customFormat="1" ht="20.25" x14ac:dyDescent="0.3">
      <c r="B4" s="32" t="s">
        <v>7</v>
      </c>
      <c r="D4" s="3"/>
      <c r="E4" s="3"/>
      <c r="F4" s="8" t="str">
        <f>Algeheel!$F$4</f>
        <v>Holthees</v>
      </c>
      <c r="G4" s="8"/>
      <c r="H4" s="33">
        <f>Algeheel!$H$4</f>
        <v>45046</v>
      </c>
      <c r="I4" s="7"/>
      <c r="J4" s="31"/>
      <c r="K4" s="31"/>
      <c r="L4" s="31"/>
      <c r="M4" s="8"/>
      <c r="N4" s="34"/>
    </row>
    <row r="5" spans="1:14" s="26" customFormat="1" ht="12.75" customHeight="1" x14ac:dyDescent="0.2">
      <c r="B5" s="35" t="s">
        <v>2</v>
      </c>
      <c r="C5" s="36" t="s">
        <v>3</v>
      </c>
      <c r="D5" s="9" t="s">
        <v>38</v>
      </c>
      <c r="E5" s="9" t="s">
        <v>39</v>
      </c>
      <c r="F5" s="9" t="s">
        <v>40</v>
      </c>
      <c r="G5" s="9" t="s">
        <v>41</v>
      </c>
      <c r="H5" s="9" t="s">
        <v>7</v>
      </c>
      <c r="I5" s="9" t="s">
        <v>8</v>
      </c>
    </row>
    <row r="6" spans="1:14" s="26" customFormat="1" x14ac:dyDescent="0.2">
      <c r="A6" s="37">
        <f t="shared" ref="A6:A67" si="0">IF(B6&gt;0,A5+1,0)</f>
        <v>1</v>
      </c>
      <c r="B6" s="15" t="s">
        <v>9</v>
      </c>
      <c r="C6" s="15" t="s">
        <v>5</v>
      </c>
      <c r="D6" s="13">
        <v>7</v>
      </c>
      <c r="E6" s="13">
        <v>7</v>
      </c>
      <c r="F6" s="13">
        <v>7</v>
      </c>
      <c r="G6" s="13">
        <v>7</v>
      </c>
      <c r="H6" s="13">
        <v>28</v>
      </c>
      <c r="I6" s="38"/>
      <c r="J6" s="18"/>
      <c r="K6" s="18"/>
      <c r="L6" s="18"/>
      <c r="M6" s="18"/>
      <c r="N6" s="18"/>
    </row>
    <row r="7" spans="1:14" s="26" customFormat="1" x14ac:dyDescent="0.2">
      <c r="A7" s="37">
        <f t="shared" si="0"/>
        <v>2</v>
      </c>
      <c r="B7" s="15" t="s">
        <v>10</v>
      </c>
      <c r="C7" s="15" t="s">
        <v>6</v>
      </c>
      <c r="D7" s="13">
        <v>8</v>
      </c>
      <c r="E7" s="13">
        <v>5</v>
      </c>
      <c r="F7" s="13">
        <v>7</v>
      </c>
      <c r="G7" s="13">
        <v>5</v>
      </c>
      <c r="H7" s="13">
        <v>25</v>
      </c>
      <c r="I7" s="38"/>
      <c r="J7" s="18"/>
      <c r="K7" s="18"/>
      <c r="L7" s="18"/>
      <c r="M7" s="18"/>
      <c r="N7" s="18"/>
    </row>
    <row r="8" spans="1:14" s="26" customFormat="1" x14ac:dyDescent="0.2">
      <c r="A8" s="37">
        <f t="shared" si="0"/>
        <v>3</v>
      </c>
      <c r="B8" s="15" t="s">
        <v>11</v>
      </c>
      <c r="C8" s="15" t="s">
        <v>5</v>
      </c>
      <c r="D8" s="39">
        <v>4</v>
      </c>
      <c r="E8" s="13">
        <v>7</v>
      </c>
      <c r="F8" s="13">
        <v>5</v>
      </c>
      <c r="G8" s="13">
        <v>7</v>
      </c>
      <c r="H8" s="13">
        <v>23</v>
      </c>
      <c r="I8" s="38"/>
      <c r="J8" s="18"/>
      <c r="K8" s="18"/>
      <c r="L8" s="18"/>
      <c r="M8" s="18"/>
      <c r="N8" s="18"/>
    </row>
    <row r="9" spans="1:14" s="26" customFormat="1" x14ac:dyDescent="0.2">
      <c r="A9" s="37">
        <f t="shared" si="0"/>
        <v>4</v>
      </c>
      <c r="B9" s="15" t="s">
        <v>12</v>
      </c>
      <c r="C9" s="15" t="s">
        <v>13</v>
      </c>
      <c r="D9" s="13">
        <v>4</v>
      </c>
      <c r="E9" s="13">
        <v>7</v>
      </c>
      <c r="F9" s="13">
        <v>6</v>
      </c>
      <c r="G9" s="13">
        <v>5</v>
      </c>
      <c r="H9" s="13">
        <v>22</v>
      </c>
      <c r="I9" s="38"/>
      <c r="J9" s="18"/>
      <c r="K9" s="18"/>
      <c r="L9" s="18"/>
      <c r="M9" s="18"/>
      <c r="N9" s="18"/>
    </row>
    <row r="10" spans="1:14" s="26" customFormat="1" x14ac:dyDescent="0.2">
      <c r="A10" s="37">
        <f t="shared" si="0"/>
        <v>5</v>
      </c>
      <c r="B10" s="15" t="s">
        <v>14</v>
      </c>
      <c r="C10" s="15" t="s">
        <v>13</v>
      </c>
      <c r="D10" s="13">
        <v>7</v>
      </c>
      <c r="E10" s="13">
        <v>5</v>
      </c>
      <c r="F10" s="13">
        <v>4</v>
      </c>
      <c r="G10" s="13">
        <v>6</v>
      </c>
      <c r="H10" s="13">
        <v>22</v>
      </c>
      <c r="I10" s="38"/>
      <c r="J10" s="18"/>
      <c r="K10" s="18"/>
      <c r="L10" s="18"/>
      <c r="M10" s="18"/>
      <c r="N10" s="18"/>
    </row>
    <row r="11" spans="1:14" s="26" customFormat="1" x14ac:dyDescent="0.2">
      <c r="A11" s="37">
        <f t="shared" si="0"/>
        <v>6</v>
      </c>
      <c r="B11" s="15" t="s">
        <v>16</v>
      </c>
      <c r="C11" s="15" t="s">
        <v>6</v>
      </c>
      <c r="D11" s="13">
        <v>5</v>
      </c>
      <c r="E11" s="13">
        <v>7</v>
      </c>
      <c r="F11" s="13">
        <v>4</v>
      </c>
      <c r="G11" s="13">
        <v>6</v>
      </c>
      <c r="H11" s="13">
        <v>22</v>
      </c>
      <c r="I11" s="38"/>
      <c r="J11" s="18"/>
      <c r="K11" s="18"/>
      <c r="L11" s="18"/>
      <c r="M11" s="18"/>
      <c r="N11" s="18"/>
    </row>
    <row r="12" spans="1:14" s="26" customFormat="1" x14ac:dyDescent="0.2">
      <c r="A12" s="37">
        <f t="shared" si="0"/>
        <v>7</v>
      </c>
      <c r="B12" s="15" t="s">
        <v>17</v>
      </c>
      <c r="C12" s="15" t="s">
        <v>18</v>
      </c>
      <c r="D12" s="13">
        <v>2</v>
      </c>
      <c r="E12" s="13">
        <v>8</v>
      </c>
      <c r="F12" s="13">
        <v>5</v>
      </c>
      <c r="G12" s="13">
        <v>6</v>
      </c>
      <c r="H12" s="13">
        <v>21</v>
      </c>
      <c r="I12" s="38"/>
      <c r="J12" s="18"/>
      <c r="K12" s="18"/>
      <c r="L12" s="18"/>
      <c r="M12" s="18"/>
      <c r="N12" s="18"/>
    </row>
    <row r="13" spans="1:14" s="26" customFormat="1" x14ac:dyDescent="0.2">
      <c r="A13" s="37">
        <f t="shared" si="0"/>
        <v>8</v>
      </c>
      <c r="B13" s="15" t="s">
        <v>19</v>
      </c>
      <c r="C13" s="15" t="s">
        <v>13</v>
      </c>
      <c r="D13" s="13">
        <v>3</v>
      </c>
      <c r="E13" s="13">
        <v>6</v>
      </c>
      <c r="F13" s="13">
        <v>6</v>
      </c>
      <c r="G13" s="13">
        <v>4</v>
      </c>
      <c r="H13" s="13">
        <v>19</v>
      </c>
      <c r="I13" s="38"/>
      <c r="J13" s="18"/>
      <c r="K13" s="18"/>
      <c r="L13" s="18"/>
      <c r="M13" s="18"/>
      <c r="N13" s="18"/>
    </row>
    <row r="14" spans="1:14" s="26" customFormat="1" x14ac:dyDescent="0.2">
      <c r="A14" s="37">
        <f t="shared" si="0"/>
        <v>9</v>
      </c>
      <c r="B14" s="15" t="s">
        <v>20</v>
      </c>
      <c r="C14" s="15" t="s">
        <v>13</v>
      </c>
      <c r="D14" s="13">
        <v>5</v>
      </c>
      <c r="E14" s="13">
        <v>5</v>
      </c>
      <c r="F14" s="13">
        <v>2</v>
      </c>
      <c r="G14" s="13">
        <v>7</v>
      </c>
      <c r="H14" s="13">
        <v>19</v>
      </c>
      <c r="I14" s="38"/>
      <c r="J14" s="18"/>
      <c r="K14" s="18"/>
      <c r="L14" s="18"/>
      <c r="M14" s="18"/>
      <c r="N14" s="18"/>
    </row>
    <row r="15" spans="1:14" s="26" customFormat="1" x14ac:dyDescent="0.2">
      <c r="A15" s="37">
        <f t="shared" si="0"/>
        <v>10</v>
      </c>
      <c r="B15" s="12" t="s">
        <v>21</v>
      </c>
      <c r="C15" s="15" t="s">
        <v>1</v>
      </c>
      <c r="D15" s="13">
        <v>3</v>
      </c>
      <c r="E15" s="13">
        <v>6</v>
      </c>
      <c r="F15" s="13">
        <v>6</v>
      </c>
      <c r="G15" s="13">
        <v>4</v>
      </c>
      <c r="H15" s="13">
        <v>19</v>
      </c>
      <c r="I15" s="38"/>
      <c r="J15" s="18"/>
      <c r="K15" s="18"/>
      <c r="L15" s="18"/>
      <c r="M15" s="18"/>
      <c r="N15" s="18"/>
    </row>
    <row r="16" spans="1:14" s="26" customFormat="1" x14ac:dyDescent="0.2">
      <c r="A16" s="37">
        <f t="shared" si="0"/>
        <v>11</v>
      </c>
      <c r="B16" s="15" t="s">
        <v>22</v>
      </c>
      <c r="C16" s="15" t="s">
        <v>23</v>
      </c>
      <c r="D16" s="13">
        <v>3</v>
      </c>
      <c r="E16" s="13">
        <v>7</v>
      </c>
      <c r="F16" s="13">
        <v>2</v>
      </c>
      <c r="G16" s="13">
        <v>6</v>
      </c>
      <c r="H16" s="13">
        <v>18</v>
      </c>
      <c r="I16" s="38"/>
      <c r="J16" s="18"/>
      <c r="K16" s="18"/>
      <c r="L16" s="18"/>
      <c r="M16" s="18"/>
      <c r="N16" s="18"/>
    </row>
    <row r="17" spans="1:14" s="26" customFormat="1" x14ac:dyDescent="0.2">
      <c r="A17" s="37">
        <f t="shared" si="0"/>
        <v>12</v>
      </c>
      <c r="B17" s="15" t="s">
        <v>24</v>
      </c>
      <c r="C17" s="15" t="s">
        <v>23</v>
      </c>
      <c r="D17" s="13">
        <v>5</v>
      </c>
      <c r="E17" s="13">
        <v>4</v>
      </c>
      <c r="F17" s="13">
        <v>3</v>
      </c>
      <c r="G17" s="13">
        <v>6</v>
      </c>
      <c r="H17" s="13">
        <v>18</v>
      </c>
      <c r="I17" s="38"/>
      <c r="J17" s="18"/>
      <c r="K17" s="18"/>
      <c r="L17" s="18"/>
      <c r="M17" s="18"/>
      <c r="N17" s="18"/>
    </row>
    <row r="18" spans="1:14" s="26" customFormat="1" x14ac:dyDescent="0.2">
      <c r="A18" s="37">
        <f t="shared" si="0"/>
        <v>13</v>
      </c>
      <c r="B18" s="15" t="s">
        <v>25</v>
      </c>
      <c r="C18" s="15" t="s">
        <v>13</v>
      </c>
      <c r="D18" s="13">
        <v>3</v>
      </c>
      <c r="E18" s="13">
        <v>4</v>
      </c>
      <c r="F18" s="13">
        <v>4</v>
      </c>
      <c r="G18" s="13">
        <v>6</v>
      </c>
      <c r="H18" s="13">
        <v>17</v>
      </c>
      <c r="I18" s="38"/>
      <c r="J18" s="18"/>
      <c r="K18" s="18"/>
      <c r="L18" s="18"/>
      <c r="M18" s="18"/>
      <c r="N18" s="18"/>
    </row>
    <row r="19" spans="1:14" s="26" customFormat="1" x14ac:dyDescent="0.2">
      <c r="A19" s="37">
        <f t="shared" si="0"/>
        <v>14</v>
      </c>
      <c r="B19" s="15" t="s">
        <v>26</v>
      </c>
      <c r="C19" s="15" t="s">
        <v>1</v>
      </c>
      <c r="D19" s="40">
        <v>2</v>
      </c>
      <c r="E19" s="40">
        <v>9</v>
      </c>
      <c r="F19" s="40">
        <v>5</v>
      </c>
      <c r="G19" s="40">
        <v>1</v>
      </c>
      <c r="H19" s="13">
        <v>17</v>
      </c>
      <c r="I19" s="38"/>
      <c r="J19" s="18"/>
      <c r="K19" s="18"/>
      <c r="L19" s="18"/>
      <c r="M19" s="18"/>
      <c r="N19" s="18"/>
    </row>
    <row r="20" spans="1:14" s="26" customFormat="1" x14ac:dyDescent="0.2">
      <c r="A20" s="37">
        <f t="shared" si="0"/>
        <v>15</v>
      </c>
      <c r="B20" s="15" t="s">
        <v>27</v>
      </c>
      <c r="C20" s="15" t="s">
        <v>23</v>
      </c>
      <c r="D20" s="40">
        <v>1</v>
      </c>
      <c r="E20" s="40">
        <v>4</v>
      </c>
      <c r="F20" s="40">
        <v>7</v>
      </c>
      <c r="G20" s="40">
        <v>5</v>
      </c>
      <c r="H20" s="13">
        <v>17</v>
      </c>
      <c r="I20" s="38"/>
      <c r="J20" s="18"/>
      <c r="K20" s="18"/>
      <c r="L20" s="18"/>
      <c r="M20" s="18"/>
      <c r="N20" s="18"/>
    </row>
    <row r="21" spans="1:14" s="26" customFormat="1" x14ac:dyDescent="0.2">
      <c r="A21" s="37">
        <f t="shared" si="0"/>
        <v>16</v>
      </c>
      <c r="B21" s="15" t="s">
        <v>28</v>
      </c>
      <c r="C21" s="15" t="s">
        <v>6</v>
      </c>
      <c r="D21" s="40">
        <v>4</v>
      </c>
      <c r="E21" s="40">
        <v>6</v>
      </c>
      <c r="F21" s="40">
        <v>2</v>
      </c>
      <c r="G21" s="40">
        <v>5</v>
      </c>
      <c r="H21" s="13">
        <v>17</v>
      </c>
      <c r="I21" s="38"/>
      <c r="J21" s="18"/>
      <c r="K21" s="18"/>
      <c r="L21" s="18"/>
      <c r="M21" s="18"/>
      <c r="N21" s="18"/>
    </row>
    <row r="22" spans="1:14" s="26" customFormat="1" x14ac:dyDescent="0.2">
      <c r="A22" s="37">
        <f t="shared" si="0"/>
        <v>17</v>
      </c>
      <c r="B22" s="15" t="s">
        <v>29</v>
      </c>
      <c r="C22" s="15" t="s">
        <v>18</v>
      </c>
      <c r="D22" s="40">
        <v>3</v>
      </c>
      <c r="E22" s="40">
        <v>5</v>
      </c>
      <c r="F22" s="40">
        <v>2</v>
      </c>
      <c r="G22" s="40">
        <v>6</v>
      </c>
      <c r="H22" s="13">
        <v>16</v>
      </c>
      <c r="I22" s="38"/>
      <c r="J22" s="18"/>
      <c r="K22" s="18"/>
      <c r="L22" s="18"/>
      <c r="M22" s="18"/>
      <c r="N22" s="18"/>
    </row>
    <row r="23" spans="1:14" s="26" customFormat="1" x14ac:dyDescent="0.2">
      <c r="A23" s="37">
        <f t="shared" si="0"/>
        <v>18</v>
      </c>
      <c r="B23" s="15" t="s">
        <v>30</v>
      </c>
      <c r="C23" s="15" t="s">
        <v>23</v>
      </c>
      <c r="D23" s="40">
        <v>2</v>
      </c>
      <c r="E23" s="40">
        <v>4</v>
      </c>
      <c r="F23" s="40">
        <v>5</v>
      </c>
      <c r="G23" s="40">
        <v>5</v>
      </c>
      <c r="H23" s="13">
        <v>16</v>
      </c>
      <c r="I23" s="38"/>
      <c r="J23" s="18"/>
      <c r="K23" s="18"/>
      <c r="L23" s="18"/>
      <c r="M23" s="18"/>
      <c r="N23" s="18"/>
    </row>
    <row r="24" spans="1:14" s="26" customFormat="1" x14ac:dyDescent="0.2">
      <c r="A24" s="37">
        <f t="shared" si="0"/>
        <v>19</v>
      </c>
      <c r="B24" s="15" t="s">
        <v>31</v>
      </c>
      <c r="C24" s="15" t="s">
        <v>6</v>
      </c>
      <c r="D24" s="40">
        <v>4</v>
      </c>
      <c r="E24" s="40">
        <v>7</v>
      </c>
      <c r="F24" s="40">
        <v>2</v>
      </c>
      <c r="G24" s="41">
        <v>3</v>
      </c>
      <c r="H24" s="13">
        <v>16</v>
      </c>
      <c r="I24" s="38"/>
      <c r="J24" s="18"/>
      <c r="K24" s="18"/>
      <c r="L24" s="18"/>
      <c r="M24" s="18"/>
      <c r="N24" s="18"/>
    </row>
    <row r="25" spans="1:14" s="26" customFormat="1" x14ac:dyDescent="0.2">
      <c r="A25" s="37">
        <f t="shared" si="0"/>
        <v>20</v>
      </c>
      <c r="B25" s="15" t="s">
        <v>32</v>
      </c>
      <c r="C25" s="15" t="s">
        <v>1</v>
      </c>
      <c r="D25" s="40">
        <v>4</v>
      </c>
      <c r="E25" s="40">
        <v>5</v>
      </c>
      <c r="F25" s="40">
        <v>1</v>
      </c>
      <c r="G25" s="40">
        <v>4</v>
      </c>
      <c r="H25" s="13">
        <v>14</v>
      </c>
      <c r="I25" s="38"/>
      <c r="J25" s="18"/>
      <c r="K25" s="18"/>
      <c r="L25" s="18"/>
      <c r="M25" s="18"/>
      <c r="N25" s="18"/>
    </row>
    <row r="26" spans="1:14" s="26" customFormat="1" x14ac:dyDescent="0.2">
      <c r="A26" s="37">
        <f t="shared" si="0"/>
        <v>21</v>
      </c>
      <c r="B26" s="15" t="s">
        <v>33</v>
      </c>
      <c r="C26" s="15" t="s">
        <v>1</v>
      </c>
      <c r="D26" s="40">
        <v>1</v>
      </c>
      <c r="E26" s="40">
        <v>8</v>
      </c>
      <c r="F26" s="40">
        <v>4</v>
      </c>
      <c r="G26" s="40">
        <v>0</v>
      </c>
      <c r="H26" s="13">
        <v>13</v>
      </c>
      <c r="I26" s="38"/>
      <c r="J26" s="18"/>
      <c r="K26" s="18"/>
      <c r="L26" s="18"/>
      <c r="M26" s="18"/>
      <c r="N26" s="18"/>
    </row>
    <row r="27" spans="1:14" s="26" customFormat="1" x14ac:dyDescent="0.2">
      <c r="A27" s="37">
        <f t="shared" si="0"/>
        <v>22</v>
      </c>
      <c r="B27" s="15" t="s">
        <v>34</v>
      </c>
      <c r="C27" s="15" t="s">
        <v>6</v>
      </c>
      <c r="D27" s="40">
        <v>6</v>
      </c>
      <c r="E27" s="40">
        <v>1</v>
      </c>
      <c r="F27" s="40">
        <v>4</v>
      </c>
      <c r="G27" s="40">
        <v>0</v>
      </c>
      <c r="H27" s="13">
        <v>11</v>
      </c>
      <c r="I27" s="38"/>
      <c r="J27" s="18"/>
      <c r="K27" s="18"/>
      <c r="L27" s="18"/>
      <c r="M27" s="18"/>
      <c r="N27" s="18"/>
    </row>
    <row r="28" spans="1:14" s="26" customFormat="1" x14ac:dyDescent="0.2">
      <c r="A28" s="37">
        <f t="shared" si="0"/>
        <v>23</v>
      </c>
      <c r="B28" s="15" t="s">
        <v>35</v>
      </c>
      <c r="C28" s="15" t="s">
        <v>1</v>
      </c>
      <c r="D28" s="40">
        <v>4</v>
      </c>
      <c r="E28" s="40">
        <v>4</v>
      </c>
      <c r="F28" s="40">
        <v>2</v>
      </c>
      <c r="G28" s="40">
        <v>0</v>
      </c>
      <c r="H28" s="13">
        <v>10</v>
      </c>
      <c r="I28" s="38"/>
      <c r="J28" s="18"/>
      <c r="K28" s="18"/>
      <c r="L28" s="18"/>
      <c r="M28" s="18"/>
      <c r="N28" s="18"/>
    </row>
    <row r="29" spans="1:14" s="26" customFormat="1" x14ac:dyDescent="0.2">
      <c r="A29" s="37">
        <f t="shared" si="0"/>
        <v>24</v>
      </c>
      <c r="B29" s="12" t="s">
        <v>36</v>
      </c>
      <c r="C29" s="12" t="s">
        <v>18</v>
      </c>
      <c r="D29" s="40">
        <v>1</v>
      </c>
      <c r="E29" s="40">
        <v>2</v>
      </c>
      <c r="F29" s="40">
        <v>1E-8</v>
      </c>
      <c r="G29" s="40">
        <v>6</v>
      </c>
      <c r="H29" s="13">
        <v>9.0000000100000008</v>
      </c>
      <c r="I29" s="38"/>
      <c r="J29" s="18"/>
      <c r="K29" s="18"/>
      <c r="L29" s="18"/>
      <c r="M29" s="18"/>
      <c r="N29" s="18"/>
    </row>
    <row r="30" spans="1:14" s="26" customFormat="1" x14ac:dyDescent="0.2">
      <c r="A30" s="37">
        <f t="shared" si="0"/>
        <v>0</v>
      </c>
      <c r="B30" s="10"/>
      <c r="C30" s="10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s="26" customFormat="1" x14ac:dyDescent="0.2">
      <c r="A31" s="37">
        <f t="shared" si="0"/>
        <v>0</v>
      </c>
      <c r="B31" s="10"/>
      <c r="C31" s="1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s="26" customFormat="1" x14ac:dyDescent="0.2">
      <c r="A32" s="37">
        <f t="shared" si="0"/>
        <v>0</v>
      </c>
      <c r="B32" s="10"/>
      <c r="C32" s="10"/>
      <c r="D32" s="18"/>
      <c r="E32" s="18"/>
      <c r="F32" s="18"/>
      <c r="G32" s="42"/>
      <c r="H32" s="18"/>
      <c r="I32" s="18"/>
      <c r="J32" s="18"/>
      <c r="K32" s="18"/>
      <c r="L32" s="18"/>
      <c r="M32" s="18"/>
      <c r="N32" s="18"/>
    </row>
    <row r="33" spans="1:14" s="26" customFormat="1" x14ac:dyDescent="0.2">
      <c r="A33" s="37">
        <f t="shared" si="0"/>
        <v>0</v>
      </c>
      <c r="B33" s="10"/>
      <c r="C33" s="10"/>
      <c r="D33" s="18"/>
      <c r="E33" s="18"/>
      <c r="F33" s="18"/>
      <c r="G33" s="42"/>
      <c r="H33" s="18"/>
      <c r="I33" s="18"/>
      <c r="J33" s="18"/>
      <c r="K33" s="18"/>
      <c r="L33" s="18"/>
      <c r="M33" s="18"/>
      <c r="N33" s="18"/>
    </row>
    <row r="34" spans="1:14" s="43" customFormat="1" x14ac:dyDescent="0.2">
      <c r="A34" s="37">
        <f t="shared" si="0"/>
        <v>0</v>
      </c>
      <c r="B34" s="10"/>
      <c r="C34" s="10"/>
      <c r="D34" s="18"/>
      <c r="E34" s="18"/>
      <c r="F34" s="18"/>
      <c r="G34" s="42"/>
      <c r="H34" s="18"/>
      <c r="I34" s="18"/>
      <c r="J34" s="18"/>
      <c r="K34" s="18"/>
      <c r="L34" s="18"/>
      <c r="M34" s="18"/>
      <c r="N34" s="18"/>
    </row>
    <row r="35" spans="1:14" s="26" customFormat="1" x14ac:dyDescent="0.2">
      <c r="A35" s="37">
        <f t="shared" si="0"/>
        <v>0</v>
      </c>
      <c r="B35" s="10"/>
      <c r="C35" s="10"/>
      <c r="D35" s="18"/>
      <c r="E35" s="18"/>
      <c r="F35" s="42"/>
      <c r="G35" s="42"/>
      <c r="H35" s="18"/>
      <c r="I35" s="18"/>
      <c r="J35" s="18"/>
      <c r="K35" s="18"/>
      <c r="L35" s="18"/>
      <c r="M35" s="18"/>
      <c r="N35" s="18"/>
    </row>
    <row r="36" spans="1:14" s="26" customFormat="1" x14ac:dyDescent="0.2">
      <c r="A36" s="37">
        <f t="shared" si="0"/>
        <v>0</v>
      </c>
      <c r="B36" s="10"/>
      <c r="C36" s="10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s="26" customFormat="1" x14ac:dyDescent="0.2">
      <c r="A37" s="37">
        <f t="shared" si="0"/>
        <v>0</v>
      </c>
      <c r="B37" s="10"/>
      <c r="C37" s="10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26" customFormat="1" x14ac:dyDescent="0.2">
      <c r="A38" s="37">
        <f t="shared" si="0"/>
        <v>0</v>
      </c>
      <c r="B38" s="10"/>
      <c r="C38" s="10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 s="26" customFormat="1" x14ac:dyDescent="0.2">
      <c r="A39" s="37">
        <f t="shared" si="0"/>
        <v>0</v>
      </c>
      <c r="B39" s="10"/>
      <c r="C39" s="10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 s="26" customFormat="1" x14ac:dyDescent="0.2">
      <c r="A40" s="37">
        <f t="shared" si="0"/>
        <v>0</v>
      </c>
      <c r="B40" s="10"/>
      <c r="C40" s="10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s="26" customFormat="1" x14ac:dyDescent="0.2">
      <c r="A41" s="37">
        <f t="shared" si="0"/>
        <v>0</v>
      </c>
      <c r="B41" s="10"/>
      <c r="C41" s="1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s="43" customFormat="1" x14ac:dyDescent="0.2">
      <c r="A42" s="37">
        <f t="shared" si="0"/>
        <v>0</v>
      </c>
      <c r="B42" s="10"/>
      <c r="C42" s="1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s="26" customFormat="1" x14ac:dyDescent="0.2">
      <c r="A43" s="37">
        <f t="shared" si="0"/>
        <v>0</v>
      </c>
      <c r="B43" s="10"/>
      <c r="C43" s="10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 s="26" customFormat="1" x14ac:dyDescent="0.2">
      <c r="A44" s="37">
        <f t="shared" si="0"/>
        <v>0</v>
      </c>
      <c r="B44" s="10"/>
      <c r="C44" s="1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s="26" customFormat="1" x14ac:dyDescent="0.2">
      <c r="A45" s="37">
        <f t="shared" si="0"/>
        <v>0</v>
      </c>
      <c r="B45" s="10"/>
      <c r="C45" s="10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s="26" customFormat="1" x14ac:dyDescent="0.2">
      <c r="A46" s="37">
        <f t="shared" si="0"/>
        <v>0</v>
      </c>
      <c r="B46" s="10"/>
      <c r="C46" s="1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 s="26" customFormat="1" x14ac:dyDescent="0.2">
      <c r="A47" s="37">
        <f t="shared" si="0"/>
        <v>0</v>
      </c>
      <c r="B47" s="10"/>
      <c r="C47" s="10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 s="26" customFormat="1" x14ac:dyDescent="0.2">
      <c r="A48" s="37">
        <f t="shared" si="0"/>
        <v>0</v>
      </c>
      <c r="B48" s="10"/>
      <c r="C48" s="1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1:14" s="26" customFormat="1" x14ac:dyDescent="0.2">
      <c r="A49" s="37">
        <f t="shared" si="0"/>
        <v>0</v>
      </c>
      <c r="B49" s="10"/>
      <c r="C49" s="10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 s="26" customFormat="1" x14ac:dyDescent="0.2">
      <c r="A50" s="37">
        <f t="shared" si="0"/>
        <v>0</v>
      </c>
      <c r="B50" s="10"/>
      <c r="C50" s="1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 s="26" customFormat="1" x14ac:dyDescent="0.2">
      <c r="A51" s="37">
        <f t="shared" si="0"/>
        <v>0</v>
      </c>
      <c r="B51" s="10"/>
      <c r="C51" s="10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 s="26" customFormat="1" x14ac:dyDescent="0.2">
      <c r="A52" s="37">
        <f t="shared" si="0"/>
        <v>0</v>
      </c>
      <c r="B52" s="10"/>
      <c r="C52" s="10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s="26" customFormat="1" x14ac:dyDescent="0.2">
      <c r="A53" s="37">
        <f t="shared" si="0"/>
        <v>0</v>
      </c>
      <c r="B53" s="10"/>
      <c r="C53" s="10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s="26" customFormat="1" x14ac:dyDescent="0.2">
      <c r="A54" s="37">
        <f t="shared" si="0"/>
        <v>0</v>
      </c>
      <c r="B54" s="10"/>
      <c r="C54" s="10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 s="26" customFormat="1" x14ac:dyDescent="0.2">
      <c r="A55" s="37">
        <f t="shared" si="0"/>
        <v>0</v>
      </c>
      <c r="B55" s="10"/>
      <c r="C55" s="10"/>
      <c r="D55" s="18"/>
      <c r="E55" s="18"/>
      <c r="F55" s="18"/>
      <c r="G55" s="18"/>
      <c r="H55" s="18"/>
      <c r="I55" s="44"/>
      <c r="J55" s="18"/>
      <c r="K55" s="18"/>
      <c r="L55" s="18"/>
      <c r="M55" s="18"/>
      <c r="N55" s="18"/>
    </row>
    <row r="56" spans="1:14" s="26" customFormat="1" x14ac:dyDescent="0.2">
      <c r="A56" s="37">
        <f t="shared" si="0"/>
        <v>0</v>
      </c>
      <c r="B56" s="10"/>
      <c r="C56" s="10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s="26" customFormat="1" x14ac:dyDescent="0.2">
      <c r="A57" s="37">
        <f t="shared" si="0"/>
        <v>0</v>
      </c>
      <c r="B57" s="10"/>
      <c r="C57" s="10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s="26" customFormat="1" x14ac:dyDescent="0.2">
      <c r="A58" s="37">
        <f t="shared" si="0"/>
        <v>0</v>
      </c>
      <c r="B58" s="10"/>
      <c r="C58" s="10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s="26" customFormat="1" x14ac:dyDescent="0.2">
      <c r="A59" s="37">
        <f t="shared" si="0"/>
        <v>0</v>
      </c>
      <c r="B59" s="10"/>
      <c r="C59" s="10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s="26" customFormat="1" x14ac:dyDescent="0.2">
      <c r="A60" s="37">
        <f t="shared" si="0"/>
        <v>0</v>
      </c>
      <c r="B60" s="10"/>
      <c r="C60" s="10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s="26" customFormat="1" x14ac:dyDescent="0.2">
      <c r="A61" s="37">
        <f t="shared" si="0"/>
        <v>0</v>
      </c>
      <c r="B61" s="10"/>
      <c r="C61" s="10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s="26" customFormat="1" x14ac:dyDescent="0.2">
      <c r="A62" s="37">
        <f t="shared" si="0"/>
        <v>0</v>
      </c>
      <c r="B62" s="10"/>
      <c r="C62" s="10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s="26" customFormat="1" x14ac:dyDescent="0.2">
      <c r="A63" s="37">
        <f t="shared" si="0"/>
        <v>0</v>
      </c>
      <c r="B63" s="10"/>
      <c r="C63" s="10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31"/>
    </row>
    <row r="64" spans="1:14" s="26" customFormat="1" x14ac:dyDescent="0.2">
      <c r="A64" s="37">
        <f t="shared" si="0"/>
        <v>0</v>
      </c>
      <c r="B64" s="10"/>
      <c r="C64" s="10"/>
      <c r="D64" s="18"/>
      <c r="E64" s="18"/>
      <c r="F64" s="18"/>
      <c r="G64" s="42"/>
      <c r="H64" s="18"/>
      <c r="I64" s="18"/>
      <c r="J64" s="18"/>
      <c r="K64" s="18"/>
      <c r="L64" s="18"/>
      <c r="M64" s="18"/>
      <c r="N64" s="31"/>
    </row>
    <row r="65" spans="1:14" s="26" customFormat="1" x14ac:dyDescent="0.2">
      <c r="A65" s="37">
        <f t="shared" si="0"/>
        <v>0</v>
      </c>
      <c r="B65" s="10"/>
      <c r="C65" s="10"/>
      <c r="D65" s="18"/>
      <c r="E65" s="18"/>
      <c r="F65" s="18"/>
      <c r="G65" s="18"/>
      <c r="H65" s="18"/>
      <c r="I65" s="30"/>
      <c r="J65" s="18"/>
      <c r="K65" s="18"/>
      <c r="L65" s="18"/>
      <c r="M65" s="18"/>
      <c r="N65" s="31"/>
    </row>
    <row r="66" spans="1:14" s="26" customFormat="1" x14ac:dyDescent="0.2">
      <c r="A66" s="37">
        <f t="shared" si="0"/>
        <v>0</v>
      </c>
      <c r="B66" s="10"/>
      <c r="C66" s="10"/>
      <c r="D66" s="18"/>
      <c r="E66" s="18"/>
      <c r="F66" s="18"/>
      <c r="G66" s="18"/>
      <c r="H66" s="18"/>
      <c r="I66" s="30"/>
      <c r="J66" s="18"/>
      <c r="K66" s="18"/>
      <c r="L66" s="18"/>
      <c r="M66" s="18"/>
      <c r="N66" s="31"/>
    </row>
    <row r="67" spans="1:14" s="43" customFormat="1" x14ac:dyDescent="0.2">
      <c r="A67" s="37">
        <f t="shared" si="0"/>
        <v>0</v>
      </c>
      <c r="B67" s="10"/>
      <c r="C67" s="10"/>
      <c r="D67" s="18"/>
      <c r="E67" s="45"/>
      <c r="F67" s="45"/>
      <c r="G67" s="45"/>
      <c r="H67" s="18"/>
      <c r="I67" s="28"/>
      <c r="J67" s="18"/>
      <c r="K67" s="18"/>
      <c r="L67" s="26"/>
      <c r="M67" s="26"/>
      <c r="N67" s="26"/>
    </row>
    <row r="68" spans="1:14" x14ac:dyDescent="0.2">
      <c r="D68" s="18"/>
    </row>
  </sheetData>
  <sheetProtection selectLockedCells="1" sort="0" autoFilter="0" pivotTables="0"/>
  <printOptions horizontalCentered="1"/>
  <pageMargins left="0.11811023622047245" right="0.11811023622047245" top="0.48" bottom="0.15748031496062992" header="0.31496062992125984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53B0-78A4-4144-A515-59AD1149E1D2}">
  <sheetPr codeName="Blad10"/>
  <dimension ref="A1:K11"/>
  <sheetViews>
    <sheetView showZeros="0" workbookViewId="0">
      <selection activeCell="B3" sqref="B3"/>
    </sheetView>
  </sheetViews>
  <sheetFormatPr defaultColWidth="9.140625" defaultRowHeight="15" x14ac:dyDescent="0.2"/>
  <cols>
    <col min="1" max="1" width="4.7109375" style="46" customWidth="1"/>
    <col min="2" max="2" width="12.5703125" style="46" bestFit="1" customWidth="1"/>
    <col min="3" max="3" width="13.28515625" style="46" bestFit="1" customWidth="1"/>
    <col min="4" max="4" width="13.42578125" style="46" customWidth="1"/>
    <col min="5" max="5" width="13.28515625" style="46" bestFit="1" customWidth="1"/>
    <col min="6" max="8" width="9.140625" style="46"/>
    <col min="9" max="9" width="11.5703125" style="46" bestFit="1" customWidth="1"/>
    <col min="10" max="16384" width="9.140625" style="46"/>
  </cols>
  <sheetData>
    <row r="1" spans="1:11" x14ac:dyDescent="0.2">
      <c r="E1" s="47"/>
      <c r="F1" s="47"/>
      <c r="G1" s="47"/>
      <c r="H1" s="47"/>
      <c r="I1" s="47"/>
      <c r="J1" s="47"/>
    </row>
    <row r="2" spans="1:11" x14ac:dyDescent="0.2">
      <c r="E2" s="47"/>
      <c r="F2" s="47"/>
      <c r="G2" s="47"/>
      <c r="H2" s="47"/>
      <c r="I2" s="47"/>
      <c r="J2" s="47"/>
    </row>
    <row r="3" spans="1:11" ht="15.75" x14ac:dyDescent="0.25">
      <c r="B3" s="48"/>
      <c r="C3" s="1"/>
      <c r="D3" s="2" t="str">
        <f>IF(Totaal!C3="","",Totaal!C3)</f>
        <v>Kleine Kring schietwedstrijden 2023</v>
      </c>
      <c r="E3" s="49"/>
      <c r="F3" s="49"/>
      <c r="G3" s="49"/>
      <c r="H3" s="49"/>
      <c r="I3" s="49"/>
      <c r="J3" s="49"/>
      <c r="K3" s="1"/>
    </row>
    <row r="4" spans="1:11" ht="20.25" x14ac:dyDescent="0.3">
      <c r="B4" s="6" t="s">
        <v>42</v>
      </c>
      <c r="C4" s="50"/>
      <c r="D4" s="1"/>
      <c r="E4" s="49"/>
      <c r="F4" s="49"/>
      <c r="G4" s="50" t="str">
        <f>Algeheel!$F$4</f>
        <v>Holthees</v>
      </c>
      <c r="H4" s="50"/>
      <c r="I4" s="51">
        <f>Algeheel!$H$4</f>
        <v>45046</v>
      </c>
      <c r="J4" s="52"/>
      <c r="K4" s="1"/>
    </row>
    <row r="5" spans="1:11" ht="15.75" x14ac:dyDescent="0.25">
      <c r="B5" s="53" t="s">
        <v>3</v>
      </c>
      <c r="C5" s="54" t="str">
        <f>Algeheel!D5</f>
        <v>Holhees</v>
      </c>
      <c r="D5" s="54" t="str">
        <f>Algeheel!E5</f>
        <v>Well</v>
      </c>
      <c r="E5" s="54" t="str">
        <f>Algeheel!F5</f>
        <v>Overloon</v>
      </c>
      <c r="F5" s="55" t="s">
        <v>7</v>
      </c>
      <c r="G5" s="56" t="s">
        <v>8</v>
      </c>
      <c r="H5" s="50"/>
      <c r="I5" s="51"/>
      <c r="J5" s="52"/>
      <c r="K5" s="1"/>
    </row>
    <row r="6" spans="1:11" ht="15.75" x14ac:dyDescent="0.25">
      <c r="A6" s="10">
        <v>1</v>
      </c>
      <c r="B6" s="15" t="s">
        <v>18</v>
      </c>
      <c r="C6" s="38">
        <v>9</v>
      </c>
      <c r="D6" s="38"/>
      <c r="E6" s="38"/>
      <c r="F6" s="38">
        <v>9</v>
      </c>
      <c r="G6" s="15"/>
      <c r="H6" s="49"/>
      <c r="I6" s="49"/>
      <c r="J6" s="49"/>
      <c r="K6" s="1"/>
    </row>
    <row r="7" spans="1:11" x14ac:dyDescent="0.2">
      <c r="A7" s="10">
        <v>2</v>
      </c>
      <c r="B7" s="15" t="s">
        <v>13</v>
      </c>
      <c r="C7" s="38">
        <v>9</v>
      </c>
      <c r="D7" s="38"/>
      <c r="E7" s="38"/>
      <c r="F7" s="38">
        <v>9</v>
      </c>
      <c r="G7" s="15"/>
    </row>
    <row r="8" spans="1:11" x14ac:dyDescent="0.2">
      <c r="A8" s="10">
        <v>3</v>
      </c>
      <c r="B8" s="15" t="s">
        <v>6</v>
      </c>
      <c r="C8" s="38">
        <v>9</v>
      </c>
      <c r="D8" s="38"/>
      <c r="E8" s="38"/>
      <c r="F8" s="38">
        <v>9</v>
      </c>
      <c r="G8" s="15"/>
    </row>
    <row r="9" spans="1:11" x14ac:dyDescent="0.2">
      <c r="A9" s="10">
        <v>4</v>
      </c>
      <c r="B9" s="15" t="s">
        <v>1</v>
      </c>
      <c r="C9" s="38">
        <v>8</v>
      </c>
      <c r="D9" s="38"/>
      <c r="E9" s="38"/>
      <c r="F9" s="38">
        <v>8</v>
      </c>
      <c r="G9" s="15"/>
    </row>
    <row r="10" spans="1:11" x14ac:dyDescent="0.2">
      <c r="A10" s="10">
        <v>5</v>
      </c>
      <c r="B10" s="15" t="s">
        <v>5</v>
      </c>
      <c r="C10" s="38">
        <v>8</v>
      </c>
      <c r="D10" s="38"/>
      <c r="E10" s="38"/>
      <c r="F10" s="38">
        <v>8</v>
      </c>
      <c r="G10" s="15"/>
    </row>
    <row r="11" spans="1:11" x14ac:dyDescent="0.2">
      <c r="A11" s="10">
        <v>6</v>
      </c>
      <c r="B11" s="15" t="s">
        <v>23</v>
      </c>
      <c r="C11" s="38">
        <v>5</v>
      </c>
      <c r="D11" s="38"/>
      <c r="E11" s="38"/>
      <c r="F11" s="38">
        <v>5</v>
      </c>
      <c r="G11" s="15"/>
    </row>
  </sheetData>
  <pageMargins left="0.48" right="0.32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8F98-5264-4825-BCC3-CAEFFF874764}">
  <sheetPr codeName="Blad3"/>
  <dimension ref="A1:Z36"/>
  <sheetViews>
    <sheetView zoomScaleNormal="100" workbookViewId="0">
      <selection activeCell="B3" sqref="B3"/>
    </sheetView>
  </sheetViews>
  <sheetFormatPr defaultRowHeight="12.75" x14ac:dyDescent="0.2"/>
  <cols>
    <col min="1" max="1" width="3.5703125" style="25" customWidth="1"/>
    <col min="2" max="2" width="15.85546875" style="90" bestFit="1" customWidth="1"/>
    <col min="3" max="3" width="11" style="90" customWidth="1"/>
    <col min="4" max="17" width="3.5703125" style="25" customWidth="1"/>
    <col min="18" max="18" width="10.7109375" style="91" customWidth="1"/>
    <col min="19" max="19" width="9.140625" style="25"/>
  </cols>
  <sheetData>
    <row r="1" spans="1:26" s="1" customFormat="1" ht="15.75" x14ac:dyDescent="0.25">
      <c r="B1" s="57"/>
      <c r="C1" s="58" t="str">
        <f>IF(Totaal!C3="","",Totaal!C3)</f>
        <v>Kleine Kring schietwedstrijden 2023</v>
      </c>
      <c r="R1" s="59"/>
      <c r="S1" s="60"/>
      <c r="T1" s="60"/>
      <c r="U1" s="2"/>
      <c r="V1" s="60"/>
      <c r="W1" s="60"/>
      <c r="X1" s="60"/>
      <c r="Y1" s="60"/>
      <c r="Z1" s="60"/>
    </row>
    <row r="2" spans="1:26" s="1" customFormat="1" ht="15.75" x14ac:dyDescent="0.25">
      <c r="A2" s="50" t="s">
        <v>38</v>
      </c>
      <c r="B2" s="61"/>
      <c r="C2" s="57"/>
      <c r="L2" s="50" t="str">
        <f>Algeheel!$F$4</f>
        <v>Holthees</v>
      </c>
      <c r="M2" s="50"/>
      <c r="N2" s="50"/>
      <c r="O2" s="50"/>
      <c r="P2" s="50"/>
      <c r="Q2" s="50"/>
      <c r="R2" s="33">
        <f>Algeheel!$H$4</f>
        <v>45046</v>
      </c>
      <c r="S2" s="50"/>
      <c r="T2" s="60"/>
      <c r="U2" s="60"/>
      <c r="V2" s="60"/>
      <c r="W2" s="60"/>
      <c r="X2" s="60"/>
      <c r="Y2" s="50"/>
      <c r="Z2" s="62"/>
    </row>
    <row r="3" spans="1:26" s="10" customFormat="1" ht="12.75" customHeight="1" x14ac:dyDescent="0.2">
      <c r="B3" s="63"/>
      <c r="C3" s="64"/>
      <c r="D3" s="128" t="s">
        <v>43</v>
      </c>
      <c r="E3" s="128"/>
      <c r="F3" s="128"/>
      <c r="G3" s="128"/>
      <c r="H3" s="129"/>
      <c r="I3" s="130" t="s">
        <v>44</v>
      </c>
      <c r="J3" s="128"/>
      <c r="K3" s="129"/>
      <c r="L3" s="130" t="s">
        <v>45</v>
      </c>
      <c r="M3" s="128"/>
      <c r="N3" s="129"/>
      <c r="O3" s="130" t="s">
        <v>46</v>
      </c>
      <c r="P3" s="128"/>
      <c r="Q3" s="129"/>
      <c r="R3" s="65"/>
    </row>
    <row r="4" spans="1:26" s="10" customFormat="1" x14ac:dyDescent="0.2">
      <c r="B4" s="66"/>
      <c r="C4" s="67"/>
      <c r="D4" s="131" t="s">
        <v>47</v>
      </c>
      <c r="E4" s="131"/>
      <c r="F4" s="131"/>
      <c r="G4" s="131"/>
      <c r="H4" s="132"/>
      <c r="I4" s="133" t="s">
        <v>48</v>
      </c>
      <c r="J4" s="131"/>
      <c r="K4" s="132"/>
      <c r="L4" s="133" t="s">
        <v>49</v>
      </c>
      <c r="M4" s="131"/>
      <c r="N4" s="132"/>
      <c r="O4" s="133" t="s">
        <v>50</v>
      </c>
      <c r="P4" s="131"/>
      <c r="Q4" s="132"/>
      <c r="R4" s="69" t="s">
        <v>51</v>
      </c>
      <c r="V4" s="70"/>
      <c r="W4" s="70"/>
      <c r="X4" s="70"/>
      <c r="Y4" s="70"/>
      <c r="Z4" s="70"/>
    </row>
    <row r="5" spans="1:26" s="10" customFormat="1" x14ac:dyDescent="0.2">
      <c r="A5" s="71"/>
      <c r="B5" s="72" t="s">
        <v>2</v>
      </c>
      <c r="C5" s="67" t="s">
        <v>3</v>
      </c>
      <c r="D5" s="125" t="s">
        <v>52</v>
      </c>
      <c r="E5" s="125"/>
      <c r="F5" s="125"/>
      <c r="G5" s="125"/>
      <c r="H5" s="126"/>
      <c r="I5" s="127" t="s">
        <v>53</v>
      </c>
      <c r="J5" s="125"/>
      <c r="K5" s="126"/>
      <c r="L5" s="127" t="s">
        <v>54</v>
      </c>
      <c r="M5" s="125"/>
      <c r="N5" s="126"/>
      <c r="O5" s="127" t="s">
        <v>55</v>
      </c>
      <c r="P5" s="125"/>
      <c r="Q5" s="126"/>
      <c r="R5" s="73"/>
      <c r="V5" s="70"/>
      <c r="W5" s="70"/>
      <c r="X5" s="70"/>
      <c r="Y5" s="70"/>
      <c r="Z5" s="70"/>
    </row>
    <row r="6" spans="1:26" s="10" customFormat="1" x14ac:dyDescent="0.2">
      <c r="A6" s="15">
        <v>1</v>
      </c>
      <c r="B6" s="12" t="str">
        <f>[1]Hulpblad!B54</f>
        <v>Geert Jacobs</v>
      </c>
      <c r="C6" s="74" t="str">
        <f>[1]Hulpblad!C54</f>
        <v>Overloon</v>
      </c>
      <c r="D6" s="75">
        <v>0</v>
      </c>
      <c r="E6" s="76">
        <v>1</v>
      </c>
      <c r="F6" s="76">
        <v>1</v>
      </c>
      <c r="G6" s="77">
        <v>1</v>
      </c>
      <c r="H6" s="78"/>
      <c r="I6" s="79">
        <v>1</v>
      </c>
      <c r="J6" s="77">
        <v>1</v>
      </c>
      <c r="K6" s="78">
        <v>1</v>
      </c>
      <c r="L6" s="79">
        <v>1</v>
      </c>
      <c r="M6" s="77">
        <v>1</v>
      </c>
      <c r="N6" s="78">
        <v>0</v>
      </c>
      <c r="O6" s="79">
        <v>1</v>
      </c>
      <c r="P6" s="77">
        <v>1</v>
      </c>
      <c r="Q6" s="78">
        <v>1</v>
      </c>
      <c r="R6" s="80">
        <f t="shared" ref="R6:R29" si="0">SUM(I6:Q6)</f>
        <v>8</v>
      </c>
      <c r="V6" s="70"/>
      <c r="W6" s="70"/>
      <c r="X6" s="70"/>
      <c r="Y6" s="70"/>
      <c r="Z6" s="70"/>
    </row>
    <row r="7" spans="1:26" s="10" customFormat="1" x14ac:dyDescent="0.2">
      <c r="A7" s="15">
        <v>2</v>
      </c>
      <c r="B7" s="12" t="str">
        <f>[1]Hulpblad!B24</f>
        <v>Martijn v/d Vorst</v>
      </c>
      <c r="C7" s="74" t="str">
        <f>[1]Hulpblad!C24</f>
        <v>Geijsteren</v>
      </c>
      <c r="D7" s="75">
        <v>0</v>
      </c>
      <c r="E7" s="75">
        <v>1</v>
      </c>
      <c r="F7" s="75">
        <v>0</v>
      </c>
      <c r="G7" s="81">
        <v>0</v>
      </c>
      <c r="H7" s="82">
        <v>1</v>
      </c>
      <c r="I7" s="83">
        <v>1</v>
      </c>
      <c r="J7" s="77">
        <v>1</v>
      </c>
      <c r="K7" s="78">
        <v>1</v>
      </c>
      <c r="L7" s="83">
        <v>1</v>
      </c>
      <c r="M7" s="81">
        <v>1</v>
      </c>
      <c r="N7" s="82">
        <v>0</v>
      </c>
      <c r="O7" s="83">
        <v>1</v>
      </c>
      <c r="P7" s="77">
        <v>1</v>
      </c>
      <c r="Q7" s="78">
        <v>0</v>
      </c>
      <c r="R7" s="80">
        <f t="shared" si="0"/>
        <v>7</v>
      </c>
      <c r="V7" s="70"/>
      <c r="W7" s="70"/>
      <c r="X7" s="70"/>
      <c r="Y7" s="70"/>
      <c r="Z7" s="70"/>
    </row>
    <row r="8" spans="1:26" s="10" customFormat="1" x14ac:dyDescent="0.2">
      <c r="A8" s="15">
        <v>3</v>
      </c>
      <c r="B8" s="12" t="str">
        <f>[1]Hulpblad!B49</f>
        <v>Hans Zegers</v>
      </c>
      <c r="C8" s="74" t="str">
        <f>[1]Hulpblad!C49</f>
        <v>Well</v>
      </c>
      <c r="D8" s="75">
        <v>0</v>
      </c>
      <c r="E8" s="75">
        <v>0</v>
      </c>
      <c r="F8" s="75">
        <v>0</v>
      </c>
      <c r="G8" s="81">
        <v>1</v>
      </c>
      <c r="H8" s="82">
        <v>1</v>
      </c>
      <c r="I8" s="83">
        <v>1</v>
      </c>
      <c r="J8" s="77">
        <v>1</v>
      </c>
      <c r="K8" s="78">
        <v>1</v>
      </c>
      <c r="L8" s="83">
        <v>0</v>
      </c>
      <c r="M8" s="81">
        <v>0</v>
      </c>
      <c r="N8" s="82">
        <v>1</v>
      </c>
      <c r="O8" s="83">
        <v>1</v>
      </c>
      <c r="P8" s="77">
        <v>1</v>
      </c>
      <c r="Q8" s="78">
        <v>1</v>
      </c>
      <c r="R8" s="80">
        <f t="shared" si="0"/>
        <v>7</v>
      </c>
      <c r="V8" s="70"/>
      <c r="W8" s="70"/>
      <c r="X8" s="70"/>
      <c r="Y8" s="70"/>
      <c r="Z8" s="70"/>
    </row>
    <row r="9" spans="1:26" s="10" customFormat="1" x14ac:dyDescent="0.2">
      <c r="A9" s="15">
        <v>4</v>
      </c>
      <c r="B9" s="12" t="str">
        <f>[1]Hulpblad!B57</f>
        <v>Bas v. Wieringen</v>
      </c>
      <c r="C9" s="74" t="str">
        <f>[1]Hulpblad!C57</f>
        <v>Overloon</v>
      </c>
      <c r="D9" s="75">
        <v>0</v>
      </c>
      <c r="E9" s="75">
        <v>1</v>
      </c>
      <c r="F9" s="75">
        <v>1</v>
      </c>
      <c r="G9" s="81">
        <v>1</v>
      </c>
      <c r="H9" s="82">
        <v>1</v>
      </c>
      <c r="I9" s="83">
        <v>1</v>
      </c>
      <c r="J9" s="77">
        <v>1</v>
      </c>
      <c r="K9" s="78">
        <v>0</v>
      </c>
      <c r="L9" s="83">
        <v>1</v>
      </c>
      <c r="M9" s="81">
        <v>1</v>
      </c>
      <c r="N9" s="82">
        <v>0</v>
      </c>
      <c r="O9" s="83">
        <v>1</v>
      </c>
      <c r="P9" s="77">
        <v>1</v>
      </c>
      <c r="Q9" s="78">
        <v>0</v>
      </c>
      <c r="R9" s="80">
        <f t="shared" si="0"/>
        <v>6</v>
      </c>
      <c r="V9" s="70"/>
      <c r="W9" s="70"/>
      <c r="X9" s="70"/>
      <c r="Y9" s="70"/>
      <c r="Z9" s="70"/>
    </row>
    <row r="10" spans="1:26" s="10" customFormat="1" x14ac:dyDescent="0.2">
      <c r="A10" s="15">
        <v>5</v>
      </c>
      <c r="B10" s="12" t="str">
        <f>[1]Hulpblad!B22</f>
        <v>Jesse Manders</v>
      </c>
      <c r="C10" s="74" t="str">
        <f>[1]Hulpblad!C22</f>
        <v>Geijsteren</v>
      </c>
      <c r="D10" s="75">
        <v>0</v>
      </c>
      <c r="E10" s="75">
        <v>0</v>
      </c>
      <c r="F10" s="75">
        <v>1</v>
      </c>
      <c r="G10" s="81">
        <v>1</v>
      </c>
      <c r="H10" s="82">
        <v>1</v>
      </c>
      <c r="I10" s="83">
        <v>1</v>
      </c>
      <c r="J10" s="81">
        <v>0</v>
      </c>
      <c r="K10" s="82">
        <v>0</v>
      </c>
      <c r="L10" s="83">
        <v>0</v>
      </c>
      <c r="M10" s="81">
        <v>1</v>
      </c>
      <c r="N10" s="82">
        <v>0</v>
      </c>
      <c r="O10" s="83">
        <v>1</v>
      </c>
      <c r="P10" s="77">
        <v>1</v>
      </c>
      <c r="Q10" s="78">
        <v>1</v>
      </c>
      <c r="R10" s="80">
        <f t="shared" si="0"/>
        <v>5</v>
      </c>
      <c r="V10" s="70"/>
      <c r="W10" s="70"/>
      <c r="X10" s="70"/>
      <c r="Y10" s="70"/>
      <c r="Z10" s="70"/>
    </row>
    <row r="11" spans="1:26" s="10" customFormat="1" x14ac:dyDescent="0.2">
      <c r="A11" s="15">
        <v>6</v>
      </c>
      <c r="B11" s="12" t="str">
        <f>[1]Hulpblad!B42</f>
        <v>Frans de Hoog</v>
      </c>
      <c r="C11" s="74" t="str">
        <f>[1]Hulpblad!C42</f>
        <v>Maashees</v>
      </c>
      <c r="D11" s="76">
        <v>0</v>
      </c>
      <c r="E11" s="76">
        <v>1</v>
      </c>
      <c r="F11" s="76">
        <v>0</v>
      </c>
      <c r="G11" s="81">
        <v>1</v>
      </c>
      <c r="H11" s="82">
        <v>1</v>
      </c>
      <c r="I11" s="79">
        <v>0</v>
      </c>
      <c r="J11" s="81">
        <v>0</v>
      </c>
      <c r="K11" s="82">
        <v>1</v>
      </c>
      <c r="L11" s="83">
        <v>0</v>
      </c>
      <c r="M11" s="81">
        <v>0</v>
      </c>
      <c r="N11" s="82">
        <v>1</v>
      </c>
      <c r="O11" s="83">
        <v>1</v>
      </c>
      <c r="P11" s="77">
        <v>1</v>
      </c>
      <c r="Q11" s="78">
        <v>1</v>
      </c>
      <c r="R11" s="80">
        <f t="shared" si="0"/>
        <v>5</v>
      </c>
      <c r="V11" s="70"/>
      <c r="W11" s="70"/>
      <c r="X11" s="70"/>
      <c r="Y11" s="70"/>
      <c r="Z11" s="70"/>
    </row>
    <row r="12" spans="1:26" s="10" customFormat="1" x14ac:dyDescent="0.2">
      <c r="A12" s="15">
        <v>7</v>
      </c>
      <c r="B12" s="12" t="str">
        <f>[1]Hulpblad!B56</f>
        <v>Peter Janssen</v>
      </c>
      <c r="C12" s="74" t="str">
        <f>[1]Hulpblad!C56</f>
        <v>Overloon</v>
      </c>
      <c r="D12" s="76">
        <v>0</v>
      </c>
      <c r="E12" s="76">
        <v>0</v>
      </c>
      <c r="F12" s="76">
        <v>1</v>
      </c>
      <c r="G12" s="81">
        <v>1</v>
      </c>
      <c r="H12" s="82">
        <v>0</v>
      </c>
      <c r="I12" s="79">
        <v>0</v>
      </c>
      <c r="J12" s="81">
        <v>0</v>
      </c>
      <c r="K12" s="82">
        <v>1</v>
      </c>
      <c r="L12" s="83">
        <v>0</v>
      </c>
      <c r="M12" s="81">
        <v>1</v>
      </c>
      <c r="N12" s="82">
        <v>1</v>
      </c>
      <c r="O12" s="83">
        <v>0</v>
      </c>
      <c r="P12" s="77">
        <v>1</v>
      </c>
      <c r="Q12" s="78">
        <v>1</v>
      </c>
      <c r="R12" s="80">
        <f t="shared" si="0"/>
        <v>5</v>
      </c>
      <c r="V12" s="70"/>
      <c r="W12" s="70"/>
      <c r="X12" s="70"/>
      <c r="Y12" s="70"/>
      <c r="Z12" s="70"/>
    </row>
    <row r="13" spans="1:26" s="10" customFormat="1" x14ac:dyDescent="0.2">
      <c r="A13" s="15">
        <v>8</v>
      </c>
      <c r="B13" s="12" t="str">
        <f>[1]Hulpblad!B21</f>
        <v>Martijn Vink</v>
      </c>
      <c r="C13" s="74" t="str">
        <f>[1]Hulpblad!C21</f>
        <v>Geijsteren</v>
      </c>
      <c r="D13" s="75">
        <v>1</v>
      </c>
      <c r="E13" s="75">
        <v>1</v>
      </c>
      <c r="F13" s="75">
        <v>0</v>
      </c>
      <c r="G13" s="81">
        <v>1</v>
      </c>
      <c r="H13" s="82"/>
      <c r="I13" s="83">
        <v>0</v>
      </c>
      <c r="J13" s="81">
        <v>1</v>
      </c>
      <c r="K13" s="82">
        <v>0</v>
      </c>
      <c r="L13" s="83">
        <v>1</v>
      </c>
      <c r="M13" s="81">
        <v>0</v>
      </c>
      <c r="N13" s="82">
        <v>1</v>
      </c>
      <c r="O13" s="83">
        <v>1</v>
      </c>
      <c r="P13" s="77">
        <v>0</v>
      </c>
      <c r="Q13" s="78">
        <v>0</v>
      </c>
      <c r="R13" s="80">
        <f t="shared" si="0"/>
        <v>4</v>
      </c>
      <c r="V13" s="70"/>
      <c r="W13" s="70"/>
      <c r="X13" s="70"/>
      <c r="Y13" s="70"/>
      <c r="Z13" s="70"/>
    </row>
    <row r="14" spans="1:26" s="10" customFormat="1" x14ac:dyDescent="0.2">
      <c r="A14" s="15">
        <v>9</v>
      </c>
      <c r="B14" s="12" t="str">
        <f>[1]Hulpblad!B29</f>
        <v>Willy Pingen</v>
      </c>
      <c r="C14" s="74" t="str">
        <f>[1]Hulpblad!C29</f>
        <v>Holthees</v>
      </c>
      <c r="D14" s="75">
        <v>0</v>
      </c>
      <c r="E14" s="75">
        <v>0</v>
      </c>
      <c r="F14" s="75">
        <v>0</v>
      </c>
      <c r="G14" s="81">
        <v>0</v>
      </c>
      <c r="H14" s="82">
        <v>1</v>
      </c>
      <c r="I14" s="83">
        <v>0</v>
      </c>
      <c r="J14" s="81">
        <v>0</v>
      </c>
      <c r="K14" s="82">
        <v>0</v>
      </c>
      <c r="L14" s="83">
        <v>0</v>
      </c>
      <c r="M14" s="81">
        <v>1</v>
      </c>
      <c r="N14" s="82">
        <v>1</v>
      </c>
      <c r="O14" s="83">
        <v>1</v>
      </c>
      <c r="P14" s="77">
        <v>1</v>
      </c>
      <c r="Q14" s="78">
        <v>0</v>
      </c>
      <c r="R14" s="80">
        <f t="shared" si="0"/>
        <v>4</v>
      </c>
      <c r="V14" s="70"/>
      <c r="W14" s="70"/>
      <c r="X14" s="70"/>
      <c r="Y14" s="70"/>
      <c r="Z14" s="70"/>
    </row>
    <row r="15" spans="1:26" s="10" customFormat="1" x14ac:dyDescent="0.2">
      <c r="A15" s="15">
        <v>10</v>
      </c>
      <c r="B15" s="12" t="str">
        <f>[1]Hulpblad!B30</f>
        <v>Jacqueline Pingen</v>
      </c>
      <c r="C15" s="74" t="str">
        <f>[1]Hulpblad!C30</f>
        <v>Holthees</v>
      </c>
      <c r="D15" s="76">
        <v>0</v>
      </c>
      <c r="E15" s="76">
        <v>0</v>
      </c>
      <c r="F15" s="76">
        <v>0</v>
      </c>
      <c r="G15" s="81">
        <v>1</v>
      </c>
      <c r="H15" s="82">
        <v>1</v>
      </c>
      <c r="I15" s="79">
        <v>0</v>
      </c>
      <c r="J15" s="81">
        <v>1</v>
      </c>
      <c r="K15" s="82">
        <v>0</v>
      </c>
      <c r="L15" s="83">
        <v>1</v>
      </c>
      <c r="M15" s="81">
        <v>0</v>
      </c>
      <c r="N15" s="82">
        <v>1</v>
      </c>
      <c r="O15" s="83">
        <v>0</v>
      </c>
      <c r="P15" s="77">
        <v>1</v>
      </c>
      <c r="Q15" s="78">
        <v>0</v>
      </c>
      <c r="R15" s="80">
        <f t="shared" si="0"/>
        <v>4</v>
      </c>
      <c r="V15" s="70"/>
      <c r="W15" s="70"/>
      <c r="X15" s="70"/>
      <c r="Y15" s="70"/>
      <c r="Z15" s="70"/>
    </row>
    <row r="16" spans="1:26" s="10" customFormat="1" x14ac:dyDescent="0.2">
      <c r="A16" s="15">
        <v>11</v>
      </c>
      <c r="B16" s="12" t="str">
        <f>[1]Hulpblad!B47</f>
        <v>Piet Zegers</v>
      </c>
      <c r="C16" s="74" t="str">
        <f>[1]Hulpblad!C47</f>
        <v>Well</v>
      </c>
      <c r="D16" s="76">
        <v>0</v>
      </c>
      <c r="E16" s="76">
        <v>0</v>
      </c>
      <c r="F16" s="76">
        <v>1</v>
      </c>
      <c r="G16" s="81">
        <v>0</v>
      </c>
      <c r="H16" s="82">
        <v>1</v>
      </c>
      <c r="I16" s="79">
        <v>1</v>
      </c>
      <c r="J16" s="81">
        <v>1</v>
      </c>
      <c r="K16" s="82">
        <v>0</v>
      </c>
      <c r="L16" s="83">
        <v>1</v>
      </c>
      <c r="M16" s="81">
        <v>0</v>
      </c>
      <c r="N16" s="82">
        <v>0</v>
      </c>
      <c r="O16" s="83">
        <v>0</v>
      </c>
      <c r="P16" s="77">
        <v>1</v>
      </c>
      <c r="Q16" s="78">
        <v>0</v>
      </c>
      <c r="R16" s="80">
        <f t="shared" si="0"/>
        <v>4</v>
      </c>
      <c r="V16" s="70"/>
      <c r="W16" s="70"/>
      <c r="X16" s="70"/>
      <c r="Y16" s="70"/>
      <c r="Z16" s="70"/>
    </row>
    <row r="17" spans="1:26" s="10" customFormat="1" x14ac:dyDescent="0.2">
      <c r="A17" s="15">
        <v>12</v>
      </c>
      <c r="B17" s="12" t="str">
        <f>[1]Hulpblad!B55</f>
        <v>Francien Janssen</v>
      </c>
      <c r="C17" s="74" t="str">
        <f>[1]Hulpblad!C55</f>
        <v>Overloon</v>
      </c>
      <c r="D17" s="75">
        <v>1</v>
      </c>
      <c r="E17" s="75">
        <v>1</v>
      </c>
      <c r="F17" s="75">
        <v>1</v>
      </c>
      <c r="G17" s="81"/>
      <c r="H17" s="82"/>
      <c r="I17" s="83">
        <v>0</v>
      </c>
      <c r="J17" s="81">
        <v>1</v>
      </c>
      <c r="K17" s="82">
        <v>1</v>
      </c>
      <c r="L17" s="83">
        <v>0</v>
      </c>
      <c r="M17" s="81">
        <v>1</v>
      </c>
      <c r="N17" s="82">
        <v>0</v>
      </c>
      <c r="O17" s="83">
        <v>0</v>
      </c>
      <c r="P17" s="77">
        <v>0</v>
      </c>
      <c r="Q17" s="78">
        <v>1</v>
      </c>
      <c r="R17" s="80">
        <f t="shared" si="0"/>
        <v>4</v>
      </c>
      <c r="V17" s="70"/>
      <c r="W17" s="70"/>
      <c r="X17" s="70"/>
      <c r="Y17" s="70"/>
      <c r="Z17" s="70"/>
    </row>
    <row r="18" spans="1:26" s="20" customFormat="1" x14ac:dyDescent="0.2">
      <c r="A18" s="15">
        <v>13</v>
      </c>
      <c r="B18" s="12" t="str">
        <f>[1]Hulpblad!B58</f>
        <v>Geert Arts</v>
      </c>
      <c r="C18" s="74" t="str">
        <f>[1]Hulpblad!C58</f>
        <v>Overloon</v>
      </c>
      <c r="D18" s="76">
        <v>1</v>
      </c>
      <c r="E18" s="76">
        <v>1</v>
      </c>
      <c r="F18" s="76">
        <v>0</v>
      </c>
      <c r="G18" s="81">
        <v>0</v>
      </c>
      <c r="H18" s="82">
        <v>0</v>
      </c>
      <c r="I18" s="79">
        <v>1</v>
      </c>
      <c r="J18" s="81">
        <v>1</v>
      </c>
      <c r="K18" s="82">
        <v>1</v>
      </c>
      <c r="L18" s="83">
        <v>0</v>
      </c>
      <c r="M18" s="81">
        <v>0</v>
      </c>
      <c r="N18" s="82">
        <v>0</v>
      </c>
      <c r="O18" s="83">
        <v>1</v>
      </c>
      <c r="P18" s="77">
        <v>0</v>
      </c>
      <c r="Q18" s="78">
        <v>0</v>
      </c>
      <c r="R18" s="80">
        <f t="shared" si="0"/>
        <v>4</v>
      </c>
      <c r="S18" s="10"/>
      <c r="V18" s="84"/>
      <c r="W18" s="84"/>
      <c r="X18" s="84"/>
      <c r="Y18" s="84"/>
      <c r="Z18" s="84"/>
    </row>
    <row r="19" spans="1:26" s="10" customFormat="1" x14ac:dyDescent="0.2">
      <c r="A19" s="15">
        <v>14</v>
      </c>
      <c r="B19" s="12" t="str">
        <f>[1]Hulpblad!B9</f>
        <v>Sam Thiesen</v>
      </c>
      <c r="C19" s="74" t="str">
        <f>[1]Hulpblad!C9</f>
        <v>Blitterswijck</v>
      </c>
      <c r="D19" s="76">
        <v>0</v>
      </c>
      <c r="E19" s="76">
        <v>0</v>
      </c>
      <c r="F19" s="76">
        <v>0</v>
      </c>
      <c r="G19" s="81">
        <v>0</v>
      </c>
      <c r="H19" s="82">
        <v>0</v>
      </c>
      <c r="I19" s="79">
        <v>0</v>
      </c>
      <c r="J19" s="81">
        <v>0</v>
      </c>
      <c r="K19" s="82">
        <v>0</v>
      </c>
      <c r="L19" s="83">
        <v>0</v>
      </c>
      <c r="M19" s="81">
        <v>1</v>
      </c>
      <c r="N19" s="82">
        <v>0</v>
      </c>
      <c r="O19" s="83">
        <v>1</v>
      </c>
      <c r="P19" s="77">
        <v>0</v>
      </c>
      <c r="Q19" s="78">
        <v>1</v>
      </c>
      <c r="R19" s="80">
        <f t="shared" si="0"/>
        <v>3</v>
      </c>
      <c r="V19" s="70"/>
      <c r="W19" s="70"/>
      <c r="X19" s="70"/>
      <c r="Y19" s="70"/>
      <c r="Z19" s="70"/>
    </row>
    <row r="20" spans="1:26" s="10" customFormat="1" x14ac:dyDescent="0.2">
      <c r="A20" s="15">
        <v>15</v>
      </c>
      <c r="B20" s="12" t="str">
        <f>[1]Hulpblad!B19</f>
        <v>Ron Cox</v>
      </c>
      <c r="C20" s="74" t="str">
        <f>[1]Hulpblad!C19</f>
        <v>Geijsteren</v>
      </c>
      <c r="D20" s="75">
        <v>0</v>
      </c>
      <c r="E20" s="75">
        <v>0</v>
      </c>
      <c r="F20" s="75">
        <v>0</v>
      </c>
      <c r="G20" s="81">
        <v>0</v>
      </c>
      <c r="H20" s="82">
        <v>0</v>
      </c>
      <c r="I20" s="83">
        <v>0</v>
      </c>
      <c r="J20" s="81">
        <v>0</v>
      </c>
      <c r="K20" s="82">
        <v>0</v>
      </c>
      <c r="L20" s="83">
        <v>0</v>
      </c>
      <c r="M20" s="81">
        <v>0</v>
      </c>
      <c r="N20" s="82">
        <v>1</v>
      </c>
      <c r="O20" s="83">
        <v>1</v>
      </c>
      <c r="P20" s="77">
        <v>1</v>
      </c>
      <c r="Q20" s="78">
        <v>0</v>
      </c>
      <c r="R20" s="80">
        <f t="shared" si="0"/>
        <v>3</v>
      </c>
      <c r="V20" s="70"/>
      <c r="W20" s="70"/>
      <c r="X20" s="70"/>
      <c r="Y20" s="70"/>
      <c r="Z20" s="70"/>
    </row>
    <row r="21" spans="1:26" s="10" customFormat="1" x14ac:dyDescent="0.2">
      <c r="A21" s="15">
        <v>16</v>
      </c>
      <c r="B21" s="12" t="str">
        <f>[1]Hulpblad!B25</f>
        <v>Max Euwals</v>
      </c>
      <c r="C21" s="74" t="str">
        <f>[1]Hulpblad!C25</f>
        <v>Geijsteren</v>
      </c>
      <c r="D21" s="76">
        <v>0</v>
      </c>
      <c r="E21" s="76">
        <v>0</v>
      </c>
      <c r="F21" s="76">
        <v>0</v>
      </c>
      <c r="G21" s="81">
        <v>0</v>
      </c>
      <c r="H21" s="82">
        <v>0</v>
      </c>
      <c r="I21" s="79">
        <v>0</v>
      </c>
      <c r="J21" s="81">
        <v>0</v>
      </c>
      <c r="K21" s="82">
        <v>0</v>
      </c>
      <c r="L21" s="83">
        <v>0</v>
      </c>
      <c r="M21" s="81">
        <v>0</v>
      </c>
      <c r="N21" s="82">
        <v>0</v>
      </c>
      <c r="O21" s="83">
        <v>1</v>
      </c>
      <c r="P21" s="77">
        <v>1</v>
      </c>
      <c r="Q21" s="78">
        <v>1</v>
      </c>
      <c r="R21" s="80">
        <f t="shared" si="0"/>
        <v>3</v>
      </c>
      <c r="V21" s="70"/>
      <c r="W21" s="70"/>
      <c r="X21" s="70"/>
      <c r="Y21" s="70"/>
      <c r="Z21" s="70"/>
    </row>
    <row r="22" spans="1:26" s="10" customFormat="1" x14ac:dyDescent="0.2">
      <c r="A22" s="15">
        <v>17</v>
      </c>
      <c r="B22" s="12" t="str">
        <f>[1]Hulpblad!B36</f>
        <v>Loes Pingen</v>
      </c>
      <c r="C22" s="74" t="str">
        <f>[1]Hulpblad!C36</f>
        <v>Holthees</v>
      </c>
      <c r="D22" s="75">
        <v>0</v>
      </c>
      <c r="E22" s="75">
        <v>1</v>
      </c>
      <c r="F22" s="75">
        <v>0</v>
      </c>
      <c r="G22" s="81">
        <v>1</v>
      </c>
      <c r="H22" s="82">
        <v>1</v>
      </c>
      <c r="I22" s="83">
        <v>1</v>
      </c>
      <c r="J22" s="81">
        <v>0</v>
      </c>
      <c r="K22" s="82">
        <v>1</v>
      </c>
      <c r="L22" s="83">
        <v>0</v>
      </c>
      <c r="M22" s="81">
        <v>0</v>
      </c>
      <c r="N22" s="82">
        <v>1</v>
      </c>
      <c r="O22" s="83">
        <v>0</v>
      </c>
      <c r="P22" s="77">
        <v>0</v>
      </c>
      <c r="Q22" s="78">
        <v>0</v>
      </c>
      <c r="R22" s="80">
        <f t="shared" si="0"/>
        <v>3</v>
      </c>
      <c r="V22" s="70"/>
      <c r="W22" s="70"/>
      <c r="X22" s="70"/>
      <c r="Y22" s="70"/>
      <c r="Z22" s="70"/>
    </row>
    <row r="23" spans="1:26" s="10" customFormat="1" x14ac:dyDescent="0.2">
      <c r="A23" s="15">
        <v>18</v>
      </c>
      <c r="B23" s="12" t="str">
        <f>[1]Hulpblad!B41</f>
        <v>Wilbert v. Boekel</v>
      </c>
      <c r="C23" s="74" t="str">
        <f>[1]Hulpblad!C41</f>
        <v>Maashees</v>
      </c>
      <c r="D23" s="75">
        <v>0</v>
      </c>
      <c r="E23" s="75">
        <v>1</v>
      </c>
      <c r="F23" s="75">
        <v>1</v>
      </c>
      <c r="G23" s="81">
        <v>1</v>
      </c>
      <c r="H23" s="82"/>
      <c r="I23" s="83">
        <v>1</v>
      </c>
      <c r="J23" s="81">
        <v>0</v>
      </c>
      <c r="K23" s="82">
        <v>1</v>
      </c>
      <c r="L23" s="83">
        <v>0</v>
      </c>
      <c r="M23" s="81">
        <v>0</v>
      </c>
      <c r="N23" s="82">
        <v>0</v>
      </c>
      <c r="O23" s="83">
        <v>0</v>
      </c>
      <c r="P23" s="77">
        <v>1</v>
      </c>
      <c r="Q23" s="78">
        <v>0</v>
      </c>
      <c r="R23" s="80">
        <f t="shared" si="0"/>
        <v>3</v>
      </c>
      <c r="V23" s="70"/>
      <c r="W23" s="70"/>
      <c r="X23" s="70"/>
      <c r="Y23" s="70"/>
      <c r="Z23" s="70"/>
    </row>
    <row r="24" spans="1:26" s="10" customFormat="1" x14ac:dyDescent="0.2">
      <c r="A24" s="15">
        <v>19</v>
      </c>
      <c r="B24" s="12" t="str">
        <f>[1]Hulpblad!B6</f>
        <v>Carla Claessens</v>
      </c>
      <c r="C24" s="74" t="str">
        <f>[1]Hulpblad!C6</f>
        <v>Blitterswijck</v>
      </c>
      <c r="D24" s="75">
        <v>0</v>
      </c>
      <c r="E24" s="76">
        <v>0</v>
      </c>
      <c r="F24" s="76">
        <v>0</v>
      </c>
      <c r="G24" s="81">
        <v>1</v>
      </c>
      <c r="H24" s="82">
        <v>0</v>
      </c>
      <c r="I24" s="79">
        <v>0</v>
      </c>
      <c r="J24" s="81">
        <v>0</v>
      </c>
      <c r="K24" s="82">
        <v>0</v>
      </c>
      <c r="L24" s="83">
        <v>1</v>
      </c>
      <c r="M24" s="81">
        <v>0</v>
      </c>
      <c r="N24" s="82">
        <v>0</v>
      </c>
      <c r="O24" s="83">
        <v>1</v>
      </c>
      <c r="P24" s="77">
        <v>0</v>
      </c>
      <c r="Q24" s="78">
        <v>0</v>
      </c>
      <c r="R24" s="80">
        <f t="shared" si="0"/>
        <v>2</v>
      </c>
      <c r="V24" s="70"/>
      <c r="W24" s="70"/>
      <c r="X24" s="70"/>
      <c r="Y24" s="70"/>
      <c r="Z24" s="70"/>
    </row>
    <row r="25" spans="1:26" s="10" customFormat="1" x14ac:dyDescent="0.2">
      <c r="A25" s="15">
        <v>20</v>
      </c>
      <c r="B25" s="12" t="str">
        <f>[1]Hulpblad!B32</f>
        <v>Walter Kuijpers</v>
      </c>
      <c r="C25" s="74" t="str">
        <f>[1]Hulpblad!C32</f>
        <v>Holthees</v>
      </c>
      <c r="D25" s="75">
        <v>0</v>
      </c>
      <c r="E25" s="75">
        <v>0</v>
      </c>
      <c r="F25" s="75">
        <v>0</v>
      </c>
      <c r="G25" s="81">
        <v>0</v>
      </c>
      <c r="H25" s="82">
        <v>0</v>
      </c>
      <c r="I25" s="79">
        <v>0</v>
      </c>
      <c r="J25" s="81">
        <v>1</v>
      </c>
      <c r="K25" s="82">
        <v>0</v>
      </c>
      <c r="L25" s="83">
        <v>0</v>
      </c>
      <c r="M25" s="81">
        <v>0</v>
      </c>
      <c r="N25" s="82">
        <v>0</v>
      </c>
      <c r="O25" s="83">
        <v>0</v>
      </c>
      <c r="P25" s="77">
        <v>1</v>
      </c>
      <c r="Q25" s="78">
        <v>0</v>
      </c>
      <c r="R25" s="80">
        <f t="shared" si="0"/>
        <v>2</v>
      </c>
      <c r="V25" s="70"/>
      <c r="W25" s="70"/>
      <c r="X25" s="70"/>
      <c r="Y25" s="70"/>
      <c r="Z25" s="70"/>
    </row>
    <row r="26" spans="1:26" s="10" customFormat="1" x14ac:dyDescent="0.2">
      <c r="A26" s="15">
        <v>21</v>
      </c>
      <c r="B26" s="12" t="str">
        <f>[1]Hulpblad!B43</f>
        <v>Theo Vierling</v>
      </c>
      <c r="C26" s="74" t="str">
        <f>[1]Hulpblad!C43</f>
        <v>Maashees</v>
      </c>
      <c r="D26" s="75">
        <v>0</v>
      </c>
      <c r="E26" s="75">
        <v>0</v>
      </c>
      <c r="F26" s="75">
        <v>0</v>
      </c>
      <c r="G26" s="81">
        <v>0</v>
      </c>
      <c r="H26" s="82">
        <v>0</v>
      </c>
      <c r="I26" s="83">
        <v>0</v>
      </c>
      <c r="J26" s="81">
        <v>0</v>
      </c>
      <c r="K26" s="82">
        <v>0</v>
      </c>
      <c r="L26" s="83">
        <v>1</v>
      </c>
      <c r="M26" s="81">
        <v>0</v>
      </c>
      <c r="N26" s="82">
        <v>1</v>
      </c>
      <c r="O26" s="83">
        <v>0</v>
      </c>
      <c r="P26" s="77">
        <v>0</v>
      </c>
      <c r="Q26" s="78">
        <v>0</v>
      </c>
      <c r="R26" s="80">
        <f t="shared" si="0"/>
        <v>2</v>
      </c>
      <c r="V26" s="70"/>
      <c r="W26" s="70"/>
      <c r="X26" s="70"/>
      <c r="Y26" s="70"/>
      <c r="Z26" s="70"/>
    </row>
    <row r="27" spans="1:26" s="10" customFormat="1" x14ac:dyDescent="0.2">
      <c r="A27" s="15">
        <v>22</v>
      </c>
      <c r="B27" s="12" t="str">
        <f>[1]Hulpblad!B13</f>
        <v>Dirk Jan v/d Born</v>
      </c>
      <c r="C27" s="74" t="str">
        <f>[1]Hulpblad!C13</f>
        <v>Blitterswijck</v>
      </c>
      <c r="D27" s="75">
        <v>0</v>
      </c>
      <c r="E27" s="75">
        <v>0</v>
      </c>
      <c r="F27" s="75">
        <v>0</v>
      </c>
      <c r="G27" s="81">
        <v>0</v>
      </c>
      <c r="H27" s="82">
        <v>0</v>
      </c>
      <c r="I27" s="83">
        <v>0</v>
      </c>
      <c r="J27" s="81">
        <v>1</v>
      </c>
      <c r="K27" s="82">
        <v>0</v>
      </c>
      <c r="L27" s="83">
        <v>0</v>
      </c>
      <c r="M27" s="81">
        <v>0</v>
      </c>
      <c r="N27" s="82">
        <v>0</v>
      </c>
      <c r="O27" s="83">
        <v>0</v>
      </c>
      <c r="P27" s="77">
        <v>0</v>
      </c>
      <c r="Q27" s="78">
        <v>0</v>
      </c>
      <c r="R27" s="80">
        <f t="shared" si="0"/>
        <v>1</v>
      </c>
      <c r="V27" s="70"/>
      <c r="W27" s="70"/>
      <c r="X27" s="70"/>
      <c r="Y27" s="70"/>
      <c r="Z27" s="70"/>
    </row>
    <row r="28" spans="1:26" s="10" customFormat="1" x14ac:dyDescent="0.2">
      <c r="A28" s="15">
        <v>23</v>
      </c>
      <c r="B28" s="12" t="str">
        <f>[1]Hulpblad!B33</f>
        <v>Jeánne Manders</v>
      </c>
      <c r="C28" s="74" t="str">
        <f>[1]Hulpblad!C33</f>
        <v>Holthees</v>
      </c>
      <c r="D28" s="75">
        <v>0</v>
      </c>
      <c r="E28" s="75">
        <v>0</v>
      </c>
      <c r="F28" s="75">
        <v>0</v>
      </c>
      <c r="G28" s="81">
        <v>0</v>
      </c>
      <c r="H28" s="82">
        <v>1</v>
      </c>
      <c r="I28" s="83">
        <v>0</v>
      </c>
      <c r="J28" s="81">
        <v>0</v>
      </c>
      <c r="K28" s="82">
        <v>0</v>
      </c>
      <c r="L28" s="83">
        <v>0</v>
      </c>
      <c r="M28" s="81">
        <v>0</v>
      </c>
      <c r="N28" s="82">
        <v>0</v>
      </c>
      <c r="O28" s="83">
        <v>0</v>
      </c>
      <c r="P28" s="77">
        <v>1</v>
      </c>
      <c r="Q28" s="78">
        <v>0</v>
      </c>
      <c r="R28" s="80">
        <f t="shared" si="0"/>
        <v>1</v>
      </c>
      <c r="V28" s="70"/>
      <c r="W28" s="70"/>
      <c r="X28" s="70"/>
      <c r="Y28" s="70"/>
      <c r="Z28" s="70"/>
    </row>
    <row r="29" spans="1:26" s="10" customFormat="1" x14ac:dyDescent="0.2">
      <c r="A29" s="15">
        <v>24</v>
      </c>
      <c r="B29" s="12" t="str">
        <f>[1]Hulpblad!B40</f>
        <v>Ton Arts</v>
      </c>
      <c r="C29" s="74" t="str">
        <f>[1]Hulpblad!C40</f>
        <v>Maashees</v>
      </c>
      <c r="D29" s="76">
        <v>1</v>
      </c>
      <c r="E29" s="76">
        <v>1</v>
      </c>
      <c r="F29" s="76">
        <v>1</v>
      </c>
      <c r="G29" s="81"/>
      <c r="H29" s="82"/>
      <c r="I29" s="79">
        <v>0</v>
      </c>
      <c r="J29" s="81">
        <v>0</v>
      </c>
      <c r="K29" s="82">
        <v>0</v>
      </c>
      <c r="L29" s="83">
        <v>0</v>
      </c>
      <c r="M29" s="81">
        <v>0</v>
      </c>
      <c r="N29" s="82">
        <v>1</v>
      </c>
      <c r="O29" s="83">
        <v>0</v>
      </c>
      <c r="P29" s="77">
        <v>0</v>
      </c>
      <c r="Q29" s="78">
        <v>0</v>
      </c>
      <c r="R29" s="80">
        <f t="shared" si="0"/>
        <v>1</v>
      </c>
      <c r="V29" s="70"/>
      <c r="W29" s="70"/>
      <c r="X29" s="70"/>
      <c r="Y29" s="70"/>
      <c r="Z29" s="70"/>
    </row>
    <row r="30" spans="1:26" s="10" customFormat="1" hidden="1" x14ac:dyDescent="0.2">
      <c r="A30" s="15">
        <v>25</v>
      </c>
      <c r="B30" s="12">
        <f>[1]Hulpblad!B61</f>
        <v>0</v>
      </c>
      <c r="C30" s="74">
        <f>[1]Hulpblad!C61</f>
        <v>0</v>
      </c>
      <c r="D30" s="75"/>
      <c r="E30" s="75"/>
      <c r="F30" s="75"/>
      <c r="G30" s="81"/>
      <c r="H30" s="82"/>
      <c r="I30" s="83"/>
      <c r="J30" s="85"/>
      <c r="K30" s="82"/>
      <c r="L30" s="86"/>
      <c r="M30" s="81"/>
      <c r="N30" s="75"/>
      <c r="O30" s="86"/>
      <c r="P30" s="85"/>
      <c r="Q30" s="78"/>
      <c r="R30" s="80">
        <f t="shared" ref="R30:R36" si="1">SUM(I30:Q30)</f>
        <v>0</v>
      </c>
      <c r="V30" s="70"/>
      <c r="W30" s="70"/>
      <c r="X30" s="70"/>
      <c r="Y30" s="70"/>
      <c r="Z30" s="70"/>
    </row>
    <row r="31" spans="1:26" s="10" customFormat="1" hidden="1" x14ac:dyDescent="0.2">
      <c r="A31" s="15">
        <v>26</v>
      </c>
      <c r="B31" s="12">
        <f>[1]Hulpblad!B62</f>
        <v>0</v>
      </c>
      <c r="C31" s="74">
        <f>[1]Hulpblad!C62</f>
        <v>0</v>
      </c>
      <c r="D31" s="76"/>
      <c r="E31" s="76"/>
      <c r="F31" s="76"/>
      <c r="G31" s="81"/>
      <c r="H31" s="82"/>
      <c r="I31" s="79"/>
      <c r="J31" s="81"/>
      <c r="K31" s="82"/>
      <c r="L31" s="83"/>
      <c r="M31" s="81"/>
      <c r="N31" s="82"/>
      <c r="O31" s="83"/>
      <c r="P31" s="77"/>
      <c r="Q31" s="78"/>
      <c r="R31" s="80">
        <f t="shared" si="1"/>
        <v>0</v>
      </c>
      <c r="V31" s="70"/>
      <c r="W31" s="70"/>
      <c r="X31" s="70"/>
      <c r="Y31" s="70"/>
      <c r="Z31" s="70"/>
    </row>
    <row r="32" spans="1:26" s="10" customFormat="1" hidden="1" x14ac:dyDescent="0.2">
      <c r="A32" s="15">
        <v>27</v>
      </c>
      <c r="B32" s="12">
        <f>[1]Hulpblad!B63</f>
        <v>0</v>
      </c>
      <c r="C32" s="74">
        <f>[1]Hulpblad!C63</f>
        <v>0</v>
      </c>
      <c r="D32" s="75"/>
      <c r="E32" s="75"/>
      <c r="F32" s="75"/>
      <c r="G32" s="81"/>
      <c r="H32" s="82"/>
      <c r="I32" s="83"/>
      <c r="J32" s="81"/>
      <c r="K32" s="82"/>
      <c r="L32" s="83"/>
      <c r="M32" s="81"/>
      <c r="N32" s="82"/>
      <c r="O32" s="83"/>
      <c r="P32" s="77"/>
      <c r="Q32" s="78"/>
      <c r="R32" s="80">
        <f t="shared" si="1"/>
        <v>0</v>
      </c>
      <c r="S32" s="60"/>
      <c r="U32" s="60"/>
      <c r="V32" s="60"/>
      <c r="W32" s="60"/>
      <c r="X32" s="60"/>
      <c r="Y32" s="60"/>
      <c r="Z32" s="60"/>
    </row>
    <row r="33" spans="1:19" s="10" customFormat="1" hidden="1" x14ac:dyDescent="0.2">
      <c r="A33" s="15">
        <v>28</v>
      </c>
      <c r="B33" s="12">
        <f>[1]Hulpblad!B64</f>
        <v>0</v>
      </c>
      <c r="C33" s="74">
        <f>[1]Hulpblad!C64</f>
        <v>0</v>
      </c>
      <c r="D33" s="76"/>
      <c r="E33" s="76"/>
      <c r="F33" s="76"/>
      <c r="G33" s="81"/>
      <c r="H33" s="82"/>
      <c r="I33" s="79"/>
      <c r="J33" s="81"/>
      <c r="K33" s="82"/>
      <c r="L33" s="83"/>
      <c r="M33" s="81"/>
      <c r="N33" s="82"/>
      <c r="O33" s="83"/>
      <c r="P33" s="77"/>
      <c r="Q33" s="78"/>
      <c r="R33" s="80">
        <f t="shared" si="1"/>
        <v>0</v>
      </c>
    </row>
    <row r="34" spans="1:19" s="10" customFormat="1" hidden="1" x14ac:dyDescent="0.2">
      <c r="A34" s="15">
        <v>29</v>
      </c>
      <c r="B34" s="12">
        <f>[1]Hulpblad!B65</f>
        <v>0</v>
      </c>
      <c r="C34" s="74">
        <f>[1]Hulpblad!C65</f>
        <v>0</v>
      </c>
      <c r="D34" s="75"/>
      <c r="E34" s="75"/>
      <c r="F34" s="75"/>
      <c r="G34" s="81"/>
      <c r="H34" s="82"/>
      <c r="I34" s="83"/>
      <c r="J34" s="81"/>
      <c r="K34" s="82"/>
      <c r="L34" s="83"/>
      <c r="M34" s="81"/>
      <c r="N34" s="82"/>
      <c r="O34" s="83"/>
      <c r="P34" s="77"/>
      <c r="Q34" s="78"/>
      <c r="R34" s="80">
        <f t="shared" si="1"/>
        <v>0</v>
      </c>
    </row>
    <row r="35" spans="1:19" s="10" customFormat="1" hidden="1" x14ac:dyDescent="0.2">
      <c r="A35" s="15">
        <v>30</v>
      </c>
      <c r="B35" s="12">
        <f>[1]Hulpblad!B66</f>
        <v>0</v>
      </c>
      <c r="C35" s="74">
        <f>[1]Hulpblad!C66</f>
        <v>0</v>
      </c>
      <c r="D35" s="76"/>
      <c r="E35" s="76"/>
      <c r="F35" s="76"/>
      <c r="G35" s="81"/>
      <c r="H35" s="82"/>
      <c r="I35" s="79"/>
      <c r="J35" s="81"/>
      <c r="K35" s="82"/>
      <c r="L35" s="83"/>
      <c r="M35" s="81"/>
      <c r="N35" s="82"/>
      <c r="O35" s="83"/>
      <c r="P35" s="77"/>
      <c r="Q35" s="78"/>
      <c r="R35" s="80">
        <f t="shared" si="1"/>
        <v>0</v>
      </c>
    </row>
    <row r="36" spans="1:19" s="20" customFormat="1" hidden="1" x14ac:dyDescent="0.2">
      <c r="A36" s="15">
        <v>31</v>
      </c>
      <c r="B36" s="12">
        <f>[1]Hulpblad!B67</f>
        <v>0</v>
      </c>
      <c r="C36" s="74">
        <f>[1]Hulpblad!C67</f>
        <v>0</v>
      </c>
      <c r="D36" s="75"/>
      <c r="E36" s="75"/>
      <c r="F36" s="75"/>
      <c r="G36" s="81"/>
      <c r="H36" s="82"/>
      <c r="I36" s="83"/>
      <c r="J36" s="87"/>
      <c r="K36" s="88"/>
      <c r="L36" s="89"/>
      <c r="M36" s="87"/>
      <c r="N36" s="88"/>
      <c r="O36" s="89"/>
      <c r="P36" s="87"/>
      <c r="Q36" s="78"/>
      <c r="R36" s="80">
        <f t="shared" si="1"/>
        <v>0</v>
      </c>
      <c r="S36" s="14"/>
    </row>
  </sheetData>
  <sheetProtection selectLockedCells="1"/>
  <mergeCells count="12">
    <mergeCell ref="D5:H5"/>
    <mergeCell ref="I5:K5"/>
    <mergeCell ref="L5:N5"/>
    <mergeCell ref="O5:Q5"/>
    <mergeCell ref="D3:H3"/>
    <mergeCell ref="I3:K3"/>
    <mergeCell ref="L3:N3"/>
    <mergeCell ref="O3:Q3"/>
    <mergeCell ref="D4:H4"/>
    <mergeCell ref="I4:K4"/>
    <mergeCell ref="L4:N4"/>
    <mergeCell ref="O4:Q4"/>
  </mergeCells>
  <pageMargins left="0.44" right="0.46" top="0.39370078740157483" bottom="0.19685039370078741" header="0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3A14-F59B-4347-9824-C138983DFD04}">
  <sheetPr codeName="Blad4"/>
  <dimension ref="A1:U36"/>
  <sheetViews>
    <sheetView zoomScaleNormal="100" workbookViewId="0">
      <selection activeCell="B3" sqref="B3"/>
    </sheetView>
  </sheetViews>
  <sheetFormatPr defaultRowHeight="12.75" x14ac:dyDescent="0.2"/>
  <cols>
    <col min="1" max="1" width="3.5703125" style="25" customWidth="1"/>
    <col min="2" max="2" width="15.85546875" style="90" bestFit="1" customWidth="1"/>
    <col min="3" max="3" width="11" style="90" customWidth="1"/>
    <col min="4" max="17" width="3.5703125" style="25" customWidth="1"/>
    <col min="18" max="18" width="10.7109375" style="91" customWidth="1"/>
    <col min="19" max="20" width="9.140625" style="25"/>
  </cols>
  <sheetData>
    <row r="1" spans="1:21" s="1" customFormat="1" ht="15.75" x14ac:dyDescent="0.25">
      <c r="B1" s="57"/>
      <c r="C1" s="58" t="str">
        <f>IF(Totaal!C3="","",Totaal!C3)</f>
        <v>Kleine Kring schietwedstrijden 2023</v>
      </c>
      <c r="R1" s="59"/>
      <c r="S1" s="60"/>
      <c r="U1" s="60"/>
    </row>
    <row r="2" spans="1:21" s="1" customFormat="1" ht="15.75" x14ac:dyDescent="0.25">
      <c r="A2" s="50" t="s">
        <v>39</v>
      </c>
      <c r="B2" s="61"/>
      <c r="C2" s="57"/>
      <c r="L2" s="50" t="str">
        <f>Algeheel!$F$4</f>
        <v>Holthees</v>
      </c>
      <c r="M2" s="50"/>
      <c r="N2" s="50"/>
      <c r="O2" s="50"/>
      <c r="P2" s="50"/>
      <c r="Q2" s="50"/>
      <c r="R2" s="33">
        <f>Algeheel!$H$4</f>
        <v>45046</v>
      </c>
      <c r="S2" s="50"/>
      <c r="U2" s="60"/>
    </row>
    <row r="3" spans="1:21" s="10" customFormat="1" ht="12.75" customHeight="1" x14ac:dyDescent="0.2">
      <c r="B3" s="63"/>
      <c r="C3" s="64"/>
      <c r="D3" s="130" t="s">
        <v>43</v>
      </c>
      <c r="E3" s="128"/>
      <c r="F3" s="128"/>
      <c r="G3" s="128"/>
      <c r="H3" s="129"/>
      <c r="I3" s="130" t="s">
        <v>44</v>
      </c>
      <c r="J3" s="128"/>
      <c r="K3" s="129"/>
      <c r="L3" s="130" t="s">
        <v>45</v>
      </c>
      <c r="M3" s="128"/>
      <c r="N3" s="129"/>
      <c r="O3" s="130" t="s">
        <v>46</v>
      </c>
      <c r="P3" s="128"/>
      <c r="Q3" s="129"/>
      <c r="R3" s="65"/>
    </row>
    <row r="4" spans="1:21" s="10" customFormat="1" x14ac:dyDescent="0.2">
      <c r="B4" s="66"/>
      <c r="C4" s="67"/>
      <c r="D4" s="133" t="s">
        <v>47</v>
      </c>
      <c r="E4" s="131"/>
      <c r="F4" s="131"/>
      <c r="G4" s="131"/>
      <c r="H4" s="132"/>
      <c r="I4" s="133" t="s">
        <v>48</v>
      </c>
      <c r="J4" s="131"/>
      <c r="K4" s="132"/>
      <c r="L4" s="133" t="s">
        <v>49</v>
      </c>
      <c r="M4" s="131"/>
      <c r="N4" s="132"/>
      <c r="O4" s="133" t="s">
        <v>50</v>
      </c>
      <c r="P4" s="131"/>
      <c r="Q4" s="132"/>
      <c r="R4" s="69" t="s">
        <v>51</v>
      </c>
      <c r="S4" s="70"/>
      <c r="U4" s="70"/>
    </row>
    <row r="5" spans="1:21" s="10" customFormat="1" x14ac:dyDescent="0.2">
      <c r="A5" s="71"/>
      <c r="B5" s="72" t="s">
        <v>2</v>
      </c>
      <c r="C5" s="67" t="s">
        <v>3</v>
      </c>
      <c r="D5" s="127" t="s">
        <v>52</v>
      </c>
      <c r="E5" s="125"/>
      <c r="F5" s="125"/>
      <c r="G5" s="125"/>
      <c r="H5" s="126"/>
      <c r="I5" s="127" t="s">
        <v>53</v>
      </c>
      <c r="J5" s="125"/>
      <c r="K5" s="126"/>
      <c r="L5" s="127" t="s">
        <v>54</v>
      </c>
      <c r="M5" s="125"/>
      <c r="N5" s="126"/>
      <c r="O5" s="127" t="s">
        <v>55</v>
      </c>
      <c r="P5" s="125"/>
      <c r="Q5" s="126"/>
      <c r="R5" s="73"/>
      <c r="S5" s="70"/>
      <c r="U5" s="70"/>
    </row>
    <row r="6" spans="1:21" s="10" customFormat="1" x14ac:dyDescent="0.2">
      <c r="A6" s="15">
        <v>1</v>
      </c>
      <c r="B6" s="12" t="str">
        <f>[1]Hulpblad!B32</f>
        <v>Walter Kuijpers</v>
      </c>
      <c r="C6" s="74" t="str">
        <f>[1]Hulpblad!C32</f>
        <v>Holthees</v>
      </c>
      <c r="D6" s="76">
        <v>1</v>
      </c>
      <c r="E6" s="76">
        <v>0</v>
      </c>
      <c r="F6" s="76">
        <v>0</v>
      </c>
      <c r="G6" s="77">
        <v>0</v>
      </c>
      <c r="H6" s="78"/>
      <c r="I6" s="77">
        <v>1</v>
      </c>
      <c r="J6" s="77">
        <v>1</v>
      </c>
      <c r="K6" s="82">
        <v>1</v>
      </c>
      <c r="L6" s="76">
        <v>1</v>
      </c>
      <c r="M6" s="77">
        <v>1</v>
      </c>
      <c r="N6" s="82">
        <v>1</v>
      </c>
      <c r="O6" s="76">
        <v>1</v>
      </c>
      <c r="P6" s="77">
        <v>1</v>
      </c>
      <c r="Q6" s="82">
        <v>1</v>
      </c>
      <c r="R6" s="80">
        <f t="shared" ref="R6:R29" si="0">SUM(I6:Q6)</f>
        <v>9</v>
      </c>
      <c r="S6" s="70"/>
      <c r="U6" s="70"/>
    </row>
    <row r="7" spans="1:21" s="10" customFormat="1" x14ac:dyDescent="0.2">
      <c r="A7" s="15">
        <v>2</v>
      </c>
      <c r="B7" s="12" t="str">
        <f>[1]Hulpblad!B6</f>
        <v>Carla Claessens</v>
      </c>
      <c r="C7" s="74" t="str">
        <f>[1]Hulpblad!C6</f>
        <v>Blitterswijck</v>
      </c>
      <c r="D7" s="75">
        <v>1</v>
      </c>
      <c r="E7" s="75">
        <v>1</v>
      </c>
      <c r="F7" s="75">
        <v>0</v>
      </c>
      <c r="G7" s="81">
        <v>0</v>
      </c>
      <c r="H7" s="82">
        <v>1</v>
      </c>
      <c r="I7" s="81">
        <v>0</v>
      </c>
      <c r="J7" s="81">
        <v>1</v>
      </c>
      <c r="K7" s="82">
        <v>1</v>
      </c>
      <c r="L7" s="75">
        <v>1</v>
      </c>
      <c r="M7" s="81">
        <v>1</v>
      </c>
      <c r="N7" s="82">
        <v>1</v>
      </c>
      <c r="O7" s="75">
        <v>1</v>
      </c>
      <c r="P7" s="77">
        <v>1</v>
      </c>
      <c r="Q7" s="78">
        <v>1</v>
      </c>
      <c r="R7" s="80">
        <f t="shared" si="0"/>
        <v>8</v>
      </c>
      <c r="S7" s="70"/>
      <c r="U7" s="70"/>
    </row>
    <row r="8" spans="1:21" s="10" customFormat="1" x14ac:dyDescent="0.2">
      <c r="A8" s="15">
        <v>3</v>
      </c>
      <c r="B8" s="12" t="str">
        <f>[1]Hulpblad!B33</f>
        <v>Jeánne Manders</v>
      </c>
      <c r="C8" s="74" t="str">
        <f>[1]Hulpblad!C33</f>
        <v>Holthees</v>
      </c>
      <c r="D8" s="75">
        <v>0</v>
      </c>
      <c r="E8" s="75">
        <v>0</v>
      </c>
      <c r="F8" s="75">
        <v>1</v>
      </c>
      <c r="G8" s="81">
        <v>1</v>
      </c>
      <c r="H8" s="82">
        <v>0</v>
      </c>
      <c r="I8" s="81">
        <v>1</v>
      </c>
      <c r="J8" s="81">
        <v>1</v>
      </c>
      <c r="K8" s="82">
        <v>1</v>
      </c>
      <c r="L8" s="75">
        <v>1</v>
      </c>
      <c r="M8" s="81">
        <v>0</v>
      </c>
      <c r="N8" s="82">
        <v>1</v>
      </c>
      <c r="O8" s="75">
        <v>1</v>
      </c>
      <c r="P8" s="77">
        <v>1</v>
      </c>
      <c r="Q8" s="78">
        <v>1</v>
      </c>
      <c r="R8" s="80">
        <f t="shared" si="0"/>
        <v>8</v>
      </c>
      <c r="S8" s="70"/>
      <c r="U8" s="70"/>
    </row>
    <row r="9" spans="1:21" s="10" customFormat="1" x14ac:dyDescent="0.2">
      <c r="A9" s="15">
        <v>4</v>
      </c>
      <c r="B9" s="12" t="str">
        <f>[1]Hulpblad!B21</f>
        <v>Martijn Vink</v>
      </c>
      <c r="C9" s="74" t="str">
        <f>[1]Hulpblad!C21</f>
        <v>Geijsteren</v>
      </c>
      <c r="D9" s="76">
        <v>0</v>
      </c>
      <c r="E9" s="76">
        <v>1</v>
      </c>
      <c r="F9" s="76">
        <v>1</v>
      </c>
      <c r="G9" s="81">
        <v>1</v>
      </c>
      <c r="H9" s="82">
        <v>1</v>
      </c>
      <c r="I9" s="81">
        <v>1</v>
      </c>
      <c r="J9" s="81">
        <v>1</v>
      </c>
      <c r="K9" s="82">
        <v>1</v>
      </c>
      <c r="L9" s="75">
        <v>1</v>
      </c>
      <c r="M9" s="81">
        <v>0</v>
      </c>
      <c r="N9" s="82">
        <v>1</v>
      </c>
      <c r="O9" s="75">
        <v>1</v>
      </c>
      <c r="P9" s="77">
        <v>1</v>
      </c>
      <c r="Q9" s="78">
        <v>0</v>
      </c>
      <c r="R9" s="80">
        <f t="shared" si="0"/>
        <v>7</v>
      </c>
      <c r="S9" s="70"/>
      <c r="U9" s="70"/>
    </row>
    <row r="10" spans="1:21" s="10" customFormat="1" x14ac:dyDescent="0.2">
      <c r="A10" s="15">
        <v>5</v>
      </c>
      <c r="B10" s="12" t="str">
        <f>[1]Hulpblad!B41</f>
        <v>Wilbert v. Boekel</v>
      </c>
      <c r="C10" s="74" t="str">
        <f>[1]Hulpblad!C41</f>
        <v>Maashees</v>
      </c>
      <c r="D10" s="75">
        <v>1</v>
      </c>
      <c r="E10" s="75">
        <v>0</v>
      </c>
      <c r="F10" s="75">
        <v>1</v>
      </c>
      <c r="G10" s="81">
        <v>1</v>
      </c>
      <c r="H10" s="82"/>
      <c r="I10" s="81">
        <v>1</v>
      </c>
      <c r="J10" s="81">
        <v>1</v>
      </c>
      <c r="K10" s="82">
        <v>1</v>
      </c>
      <c r="L10" s="75">
        <v>0</v>
      </c>
      <c r="M10" s="81">
        <v>1</v>
      </c>
      <c r="N10" s="82">
        <v>0</v>
      </c>
      <c r="O10" s="75">
        <v>1</v>
      </c>
      <c r="P10" s="77">
        <v>1</v>
      </c>
      <c r="Q10" s="78">
        <v>1</v>
      </c>
      <c r="R10" s="80">
        <f t="shared" si="0"/>
        <v>7</v>
      </c>
      <c r="S10" s="70"/>
      <c r="U10" s="70"/>
    </row>
    <row r="11" spans="1:21" s="10" customFormat="1" x14ac:dyDescent="0.2">
      <c r="A11" s="15">
        <v>6</v>
      </c>
      <c r="B11" s="12" t="str">
        <f>[1]Hulpblad!B47</f>
        <v>Piet Zegers</v>
      </c>
      <c r="C11" s="74" t="str">
        <f>[1]Hulpblad!C47</f>
        <v>Well</v>
      </c>
      <c r="D11" s="76">
        <v>1</v>
      </c>
      <c r="E11" s="76">
        <v>0</v>
      </c>
      <c r="F11" s="76">
        <v>1</v>
      </c>
      <c r="G11" s="81">
        <v>1</v>
      </c>
      <c r="H11" s="82"/>
      <c r="I11" s="77">
        <v>1</v>
      </c>
      <c r="J11" s="81">
        <v>0</v>
      </c>
      <c r="K11" s="82">
        <v>1</v>
      </c>
      <c r="L11" s="75">
        <v>1</v>
      </c>
      <c r="M11" s="81">
        <v>1</v>
      </c>
      <c r="N11" s="82">
        <v>1</v>
      </c>
      <c r="O11" s="75">
        <v>1</v>
      </c>
      <c r="P11" s="77">
        <v>1</v>
      </c>
      <c r="Q11" s="78">
        <v>0</v>
      </c>
      <c r="R11" s="80">
        <f t="shared" si="0"/>
        <v>7</v>
      </c>
      <c r="S11" s="70"/>
      <c r="U11" s="70"/>
    </row>
    <row r="12" spans="1:21" s="10" customFormat="1" x14ac:dyDescent="0.2">
      <c r="A12" s="15">
        <v>7</v>
      </c>
      <c r="B12" s="12" t="str">
        <f>[1]Hulpblad!B49</f>
        <v>Hans Zegers</v>
      </c>
      <c r="C12" s="74" t="str">
        <f>[1]Hulpblad!C49</f>
        <v>Well</v>
      </c>
      <c r="D12" s="76">
        <v>1</v>
      </c>
      <c r="E12" s="76">
        <v>1</v>
      </c>
      <c r="F12" s="76">
        <v>1</v>
      </c>
      <c r="G12" s="81"/>
      <c r="H12" s="82"/>
      <c r="I12" s="77">
        <v>1</v>
      </c>
      <c r="J12" s="81">
        <v>1</v>
      </c>
      <c r="K12" s="82">
        <v>1</v>
      </c>
      <c r="L12" s="75">
        <v>1</v>
      </c>
      <c r="M12" s="81">
        <v>1</v>
      </c>
      <c r="N12" s="82">
        <v>0</v>
      </c>
      <c r="O12" s="75">
        <v>1</v>
      </c>
      <c r="P12" s="77">
        <v>1</v>
      </c>
      <c r="Q12" s="78">
        <v>0</v>
      </c>
      <c r="R12" s="80">
        <f t="shared" si="0"/>
        <v>7</v>
      </c>
      <c r="S12" s="70"/>
      <c r="U12" s="70"/>
    </row>
    <row r="13" spans="1:21" s="10" customFormat="1" x14ac:dyDescent="0.2">
      <c r="A13" s="15">
        <v>8</v>
      </c>
      <c r="B13" s="12" t="str">
        <f>[1]Hulpblad!B55</f>
        <v>Francien Janssen</v>
      </c>
      <c r="C13" s="74" t="str">
        <f>[1]Hulpblad!C55</f>
        <v>Overloon</v>
      </c>
      <c r="D13" s="75">
        <v>1</v>
      </c>
      <c r="E13" s="75">
        <v>1</v>
      </c>
      <c r="F13" s="75">
        <v>1</v>
      </c>
      <c r="G13" s="81"/>
      <c r="H13" s="82"/>
      <c r="I13" s="81">
        <v>1</v>
      </c>
      <c r="J13" s="81">
        <v>1</v>
      </c>
      <c r="K13" s="82">
        <v>0</v>
      </c>
      <c r="L13" s="75">
        <v>1</v>
      </c>
      <c r="M13" s="81">
        <v>0</v>
      </c>
      <c r="N13" s="82">
        <v>1</v>
      </c>
      <c r="O13" s="75">
        <v>1</v>
      </c>
      <c r="P13" s="77">
        <v>1</v>
      </c>
      <c r="Q13" s="78">
        <v>1</v>
      </c>
      <c r="R13" s="80">
        <f t="shared" si="0"/>
        <v>7</v>
      </c>
      <c r="S13" s="70"/>
      <c r="U13" s="70"/>
    </row>
    <row r="14" spans="1:21" s="10" customFormat="1" x14ac:dyDescent="0.2">
      <c r="A14" s="15">
        <v>9</v>
      </c>
      <c r="B14" s="12" t="str">
        <f>[1]Hulpblad!B56</f>
        <v>Peter Janssen</v>
      </c>
      <c r="C14" s="74" t="str">
        <f>[1]Hulpblad!C56</f>
        <v>Overloon</v>
      </c>
      <c r="D14" s="75">
        <v>0</v>
      </c>
      <c r="E14" s="75">
        <v>1</v>
      </c>
      <c r="F14" s="75">
        <v>1</v>
      </c>
      <c r="G14" s="81"/>
      <c r="H14" s="82"/>
      <c r="I14" s="81">
        <v>1</v>
      </c>
      <c r="J14" s="81">
        <v>0</v>
      </c>
      <c r="K14" s="82">
        <v>1</v>
      </c>
      <c r="L14" s="75">
        <v>0</v>
      </c>
      <c r="M14" s="81">
        <v>1</v>
      </c>
      <c r="N14" s="82">
        <v>1</v>
      </c>
      <c r="O14" s="75">
        <v>1</v>
      </c>
      <c r="P14" s="77">
        <v>1</v>
      </c>
      <c r="Q14" s="78">
        <v>1</v>
      </c>
      <c r="R14" s="80">
        <f t="shared" si="0"/>
        <v>7</v>
      </c>
      <c r="S14" s="70"/>
      <c r="U14" s="70"/>
    </row>
    <row r="15" spans="1:21" s="10" customFormat="1" x14ac:dyDescent="0.2">
      <c r="A15" s="15">
        <v>10</v>
      </c>
      <c r="B15" s="12" t="str">
        <f>[1]Hulpblad!B19</f>
        <v>Ron Cox</v>
      </c>
      <c r="C15" s="74" t="str">
        <f>[1]Hulpblad!C19</f>
        <v>Geijsteren</v>
      </c>
      <c r="D15" s="76">
        <v>1</v>
      </c>
      <c r="E15" s="76">
        <v>1</v>
      </c>
      <c r="F15" s="76">
        <v>1</v>
      </c>
      <c r="G15" s="81"/>
      <c r="H15" s="82"/>
      <c r="I15" s="77">
        <v>0</v>
      </c>
      <c r="J15" s="81">
        <v>1</v>
      </c>
      <c r="K15" s="82">
        <v>1</v>
      </c>
      <c r="L15" s="75">
        <v>1</v>
      </c>
      <c r="M15" s="81">
        <v>1</v>
      </c>
      <c r="N15" s="82">
        <v>1</v>
      </c>
      <c r="O15" s="75">
        <v>1</v>
      </c>
      <c r="P15" s="77">
        <v>0</v>
      </c>
      <c r="Q15" s="78">
        <v>0</v>
      </c>
      <c r="R15" s="80">
        <f t="shared" si="0"/>
        <v>6</v>
      </c>
      <c r="S15" s="70"/>
      <c r="U15" s="70"/>
    </row>
    <row r="16" spans="1:21" s="10" customFormat="1" x14ac:dyDescent="0.2">
      <c r="A16" s="15">
        <v>11</v>
      </c>
      <c r="B16" s="12" t="str">
        <f>[1]Hulpblad!B36</f>
        <v>Loes Pingen</v>
      </c>
      <c r="C16" s="74" t="str">
        <f>[1]Hulpblad!C36</f>
        <v>Holthees</v>
      </c>
      <c r="D16" s="76">
        <v>0</v>
      </c>
      <c r="E16" s="76">
        <v>1</v>
      </c>
      <c r="F16" s="76">
        <v>1</v>
      </c>
      <c r="G16" s="81">
        <v>0</v>
      </c>
      <c r="H16" s="82">
        <v>0</v>
      </c>
      <c r="I16" s="77">
        <v>0</v>
      </c>
      <c r="J16" s="81">
        <v>1</v>
      </c>
      <c r="K16" s="82">
        <v>1</v>
      </c>
      <c r="L16" s="75">
        <v>1</v>
      </c>
      <c r="M16" s="81">
        <v>0</v>
      </c>
      <c r="N16" s="82">
        <v>1</v>
      </c>
      <c r="O16" s="75">
        <v>0</v>
      </c>
      <c r="P16" s="77">
        <v>1</v>
      </c>
      <c r="Q16" s="78">
        <v>1</v>
      </c>
      <c r="R16" s="80">
        <f t="shared" si="0"/>
        <v>6</v>
      </c>
      <c r="S16" s="70"/>
      <c r="U16" s="70"/>
    </row>
    <row r="17" spans="1:21" s="10" customFormat="1" x14ac:dyDescent="0.2">
      <c r="A17" s="15">
        <v>12</v>
      </c>
      <c r="B17" s="12" t="str">
        <f>[1]Hulpblad!B58</f>
        <v>Geert Arts</v>
      </c>
      <c r="C17" s="74" t="str">
        <f>[1]Hulpblad!C58</f>
        <v>Overloon</v>
      </c>
      <c r="D17" s="75">
        <v>1</v>
      </c>
      <c r="E17" s="75">
        <v>1</v>
      </c>
      <c r="F17" s="75">
        <v>1</v>
      </c>
      <c r="G17" s="81"/>
      <c r="H17" s="82"/>
      <c r="I17" s="81">
        <v>0</v>
      </c>
      <c r="J17" s="81">
        <v>1</v>
      </c>
      <c r="K17" s="82">
        <v>0</v>
      </c>
      <c r="L17" s="75">
        <v>1</v>
      </c>
      <c r="M17" s="81">
        <v>1</v>
      </c>
      <c r="N17" s="82">
        <v>0</v>
      </c>
      <c r="O17" s="75">
        <v>1</v>
      </c>
      <c r="P17" s="77">
        <v>1</v>
      </c>
      <c r="Q17" s="78">
        <v>1</v>
      </c>
      <c r="R17" s="80">
        <f t="shared" si="0"/>
        <v>6</v>
      </c>
      <c r="S17" s="70"/>
      <c r="U17" s="70"/>
    </row>
    <row r="18" spans="1:21" s="20" customFormat="1" x14ac:dyDescent="0.2">
      <c r="A18" s="15">
        <v>13</v>
      </c>
      <c r="B18" s="12" t="str">
        <f>[1]Hulpblad!B9</f>
        <v>Sam Thiesen</v>
      </c>
      <c r="C18" s="74" t="str">
        <f>[1]Hulpblad!C9</f>
        <v>Blitterswijck</v>
      </c>
      <c r="D18" s="76">
        <v>0</v>
      </c>
      <c r="E18" s="76">
        <v>0</v>
      </c>
      <c r="F18" s="76">
        <v>0</v>
      </c>
      <c r="G18" s="81">
        <v>1</v>
      </c>
      <c r="H18" s="82">
        <v>1</v>
      </c>
      <c r="I18" s="77">
        <v>0</v>
      </c>
      <c r="J18" s="81">
        <v>0</v>
      </c>
      <c r="K18" s="82">
        <v>1</v>
      </c>
      <c r="L18" s="75">
        <v>1</v>
      </c>
      <c r="M18" s="81">
        <v>0</v>
      </c>
      <c r="N18" s="82">
        <v>1</v>
      </c>
      <c r="O18" s="75">
        <v>1</v>
      </c>
      <c r="P18" s="77">
        <v>1</v>
      </c>
      <c r="Q18" s="78">
        <v>0</v>
      </c>
      <c r="R18" s="80">
        <f t="shared" si="0"/>
        <v>5</v>
      </c>
      <c r="S18" s="70"/>
      <c r="T18" s="10"/>
      <c r="U18" s="84"/>
    </row>
    <row r="19" spans="1:21" s="10" customFormat="1" x14ac:dyDescent="0.2">
      <c r="A19" s="15">
        <v>14</v>
      </c>
      <c r="B19" s="12" t="str">
        <f>[1]Hulpblad!B22</f>
        <v>Jesse Manders</v>
      </c>
      <c r="C19" s="74" t="str">
        <f>[1]Hulpblad!C22</f>
        <v>Geijsteren</v>
      </c>
      <c r="D19" s="76">
        <v>1</v>
      </c>
      <c r="E19" s="76">
        <v>1</v>
      </c>
      <c r="F19" s="76">
        <v>0</v>
      </c>
      <c r="G19" s="81">
        <v>0</v>
      </c>
      <c r="H19" s="82">
        <v>0</v>
      </c>
      <c r="I19" s="77">
        <v>0</v>
      </c>
      <c r="J19" s="81">
        <v>0</v>
      </c>
      <c r="K19" s="82">
        <v>0</v>
      </c>
      <c r="L19" s="75">
        <v>1</v>
      </c>
      <c r="M19" s="81">
        <v>1</v>
      </c>
      <c r="N19" s="82">
        <v>1</v>
      </c>
      <c r="O19" s="75">
        <v>1</v>
      </c>
      <c r="P19" s="77">
        <v>0</v>
      </c>
      <c r="Q19" s="78">
        <v>1</v>
      </c>
      <c r="R19" s="80">
        <f t="shared" si="0"/>
        <v>5</v>
      </c>
      <c r="S19" s="70"/>
      <c r="U19" s="70"/>
    </row>
    <row r="20" spans="1:21" s="10" customFormat="1" x14ac:dyDescent="0.2">
      <c r="A20" s="15">
        <v>15</v>
      </c>
      <c r="B20" s="12" t="str">
        <f>[1]Hulpblad!B24</f>
        <v>Martijn v/d Vorst</v>
      </c>
      <c r="C20" s="74" t="str">
        <f>[1]Hulpblad!C24</f>
        <v>Geijsteren</v>
      </c>
      <c r="D20" s="75">
        <v>1</v>
      </c>
      <c r="E20" s="75">
        <v>1</v>
      </c>
      <c r="F20" s="75">
        <v>1</v>
      </c>
      <c r="G20" s="81"/>
      <c r="H20" s="82"/>
      <c r="I20" s="81">
        <v>0</v>
      </c>
      <c r="J20" s="81">
        <v>0</v>
      </c>
      <c r="K20" s="82">
        <v>0</v>
      </c>
      <c r="L20" s="75">
        <v>1</v>
      </c>
      <c r="M20" s="81">
        <v>0</v>
      </c>
      <c r="N20" s="82">
        <v>1</v>
      </c>
      <c r="O20" s="75">
        <v>1</v>
      </c>
      <c r="P20" s="77">
        <v>1</v>
      </c>
      <c r="Q20" s="78">
        <v>1</v>
      </c>
      <c r="R20" s="80">
        <f t="shared" si="0"/>
        <v>5</v>
      </c>
      <c r="S20" s="70"/>
      <c r="U20" s="70"/>
    </row>
    <row r="21" spans="1:21" s="10" customFormat="1" x14ac:dyDescent="0.2">
      <c r="A21" s="15">
        <v>16</v>
      </c>
      <c r="B21" s="12" t="str">
        <f>[1]Hulpblad!B29</f>
        <v>Willy Pingen</v>
      </c>
      <c r="C21" s="74" t="str">
        <f>[1]Hulpblad!C29</f>
        <v>Holthees</v>
      </c>
      <c r="D21" s="76">
        <v>0</v>
      </c>
      <c r="E21" s="76">
        <v>0</v>
      </c>
      <c r="F21" s="76">
        <v>0</v>
      </c>
      <c r="G21" s="81">
        <v>1</v>
      </c>
      <c r="H21" s="82">
        <v>1</v>
      </c>
      <c r="I21" s="77">
        <v>0</v>
      </c>
      <c r="J21" s="81">
        <v>1</v>
      </c>
      <c r="K21" s="82">
        <v>1</v>
      </c>
      <c r="L21" s="75">
        <v>1</v>
      </c>
      <c r="M21" s="81">
        <v>0</v>
      </c>
      <c r="N21" s="82">
        <v>0</v>
      </c>
      <c r="O21" s="75">
        <v>1</v>
      </c>
      <c r="P21" s="77">
        <v>1</v>
      </c>
      <c r="Q21" s="78">
        <v>0</v>
      </c>
      <c r="R21" s="80">
        <f t="shared" si="0"/>
        <v>5</v>
      </c>
      <c r="S21" s="70"/>
      <c r="U21" s="70"/>
    </row>
    <row r="22" spans="1:21" s="10" customFormat="1" x14ac:dyDescent="0.2">
      <c r="A22" s="15">
        <v>17</v>
      </c>
      <c r="B22" s="12" t="str">
        <f>[1]Hulpblad!B54</f>
        <v>Geert Jacobs</v>
      </c>
      <c r="C22" s="74" t="str">
        <f>[1]Hulpblad!C54</f>
        <v>Overloon</v>
      </c>
      <c r="D22" s="75">
        <v>0</v>
      </c>
      <c r="E22" s="75">
        <v>1</v>
      </c>
      <c r="F22" s="75">
        <v>0</v>
      </c>
      <c r="G22" s="81">
        <v>0</v>
      </c>
      <c r="H22" s="82">
        <v>0</v>
      </c>
      <c r="I22" s="81">
        <v>1</v>
      </c>
      <c r="J22" s="81">
        <v>0</v>
      </c>
      <c r="K22" s="82">
        <v>0</v>
      </c>
      <c r="L22" s="75">
        <v>1</v>
      </c>
      <c r="M22" s="81">
        <v>0</v>
      </c>
      <c r="N22" s="82">
        <v>0</v>
      </c>
      <c r="O22" s="75">
        <v>1</v>
      </c>
      <c r="P22" s="77">
        <v>1</v>
      </c>
      <c r="Q22" s="78">
        <v>1</v>
      </c>
      <c r="R22" s="80">
        <f t="shared" si="0"/>
        <v>5</v>
      </c>
      <c r="S22" s="70"/>
      <c r="U22" s="70"/>
    </row>
    <row r="23" spans="1:21" s="10" customFormat="1" x14ac:dyDescent="0.2">
      <c r="A23" s="15">
        <v>18</v>
      </c>
      <c r="B23" s="12" t="str">
        <f>[1]Hulpblad!B25</f>
        <v>Max Euwals</v>
      </c>
      <c r="C23" s="74" t="str">
        <f>[1]Hulpblad!C25</f>
        <v>Geijsteren</v>
      </c>
      <c r="D23" s="75">
        <v>0</v>
      </c>
      <c r="E23" s="75">
        <v>0</v>
      </c>
      <c r="F23" s="75">
        <v>0</v>
      </c>
      <c r="G23" s="81">
        <v>1</v>
      </c>
      <c r="H23" s="82">
        <v>1</v>
      </c>
      <c r="I23" s="81">
        <v>1</v>
      </c>
      <c r="J23" s="81">
        <v>0</v>
      </c>
      <c r="K23" s="82">
        <v>0</v>
      </c>
      <c r="L23" s="75">
        <v>1</v>
      </c>
      <c r="M23" s="81">
        <v>0</v>
      </c>
      <c r="N23" s="82">
        <v>0</v>
      </c>
      <c r="O23" s="75">
        <v>0</v>
      </c>
      <c r="P23" s="77">
        <v>1</v>
      </c>
      <c r="Q23" s="78">
        <v>1</v>
      </c>
      <c r="R23" s="80">
        <f t="shared" si="0"/>
        <v>4</v>
      </c>
      <c r="S23" s="70"/>
      <c r="U23" s="70"/>
    </row>
    <row r="24" spans="1:21" s="10" customFormat="1" x14ac:dyDescent="0.2">
      <c r="A24" s="15">
        <v>19</v>
      </c>
      <c r="B24" s="12" t="str">
        <f>[1]Hulpblad!B30</f>
        <v>Jacqueline Pingen</v>
      </c>
      <c r="C24" s="74" t="str">
        <f>[1]Hulpblad!C30</f>
        <v>Holthees</v>
      </c>
      <c r="D24" s="76">
        <v>1</v>
      </c>
      <c r="E24" s="76">
        <v>1</v>
      </c>
      <c r="F24" s="76">
        <v>1</v>
      </c>
      <c r="G24" s="81"/>
      <c r="H24" s="82"/>
      <c r="I24" s="77">
        <v>0</v>
      </c>
      <c r="J24" s="81">
        <v>0</v>
      </c>
      <c r="K24" s="82">
        <v>0</v>
      </c>
      <c r="L24" s="75">
        <v>1</v>
      </c>
      <c r="M24" s="81">
        <v>1</v>
      </c>
      <c r="N24" s="82">
        <v>1</v>
      </c>
      <c r="O24" s="75">
        <v>0</v>
      </c>
      <c r="P24" s="77">
        <v>0</v>
      </c>
      <c r="Q24" s="78">
        <v>1</v>
      </c>
      <c r="R24" s="80">
        <f t="shared" si="0"/>
        <v>4</v>
      </c>
      <c r="S24" s="70"/>
      <c r="U24" s="70"/>
    </row>
    <row r="25" spans="1:21" s="10" customFormat="1" x14ac:dyDescent="0.2">
      <c r="A25" s="15">
        <v>20</v>
      </c>
      <c r="B25" s="12" t="str">
        <f>[1]Hulpblad!B40</f>
        <v>Ton Arts</v>
      </c>
      <c r="C25" s="74" t="str">
        <f>[1]Hulpblad!C40</f>
        <v>Maashees</v>
      </c>
      <c r="D25" s="76">
        <v>1</v>
      </c>
      <c r="E25" s="76">
        <v>0</v>
      </c>
      <c r="F25" s="76">
        <v>0</v>
      </c>
      <c r="G25" s="81">
        <v>1</v>
      </c>
      <c r="H25" s="82">
        <v>0</v>
      </c>
      <c r="I25" s="77">
        <v>0</v>
      </c>
      <c r="J25" s="81">
        <v>1</v>
      </c>
      <c r="K25" s="82">
        <v>0</v>
      </c>
      <c r="L25" s="75">
        <v>1</v>
      </c>
      <c r="M25" s="81">
        <v>1</v>
      </c>
      <c r="N25" s="82">
        <v>0</v>
      </c>
      <c r="O25" s="75">
        <v>1</v>
      </c>
      <c r="P25" s="77">
        <v>0</v>
      </c>
      <c r="Q25" s="78">
        <v>0</v>
      </c>
      <c r="R25" s="80">
        <f t="shared" si="0"/>
        <v>4</v>
      </c>
      <c r="S25" s="70"/>
      <c r="U25" s="70"/>
    </row>
    <row r="26" spans="1:21" s="10" customFormat="1" x14ac:dyDescent="0.2">
      <c r="A26" s="15">
        <v>21</v>
      </c>
      <c r="B26" s="12" t="str">
        <f>[1]Hulpblad!B42</f>
        <v>Frans de Hoog</v>
      </c>
      <c r="C26" s="74" t="str">
        <f>[1]Hulpblad!C42</f>
        <v>Maashees</v>
      </c>
      <c r="D26" s="75">
        <v>1</v>
      </c>
      <c r="E26" s="75">
        <v>1</v>
      </c>
      <c r="F26" s="75">
        <v>1</v>
      </c>
      <c r="G26" s="81"/>
      <c r="H26" s="82"/>
      <c r="I26" s="81">
        <v>0</v>
      </c>
      <c r="J26" s="81">
        <v>1</v>
      </c>
      <c r="K26" s="82">
        <v>1</v>
      </c>
      <c r="L26" s="75">
        <v>0</v>
      </c>
      <c r="M26" s="81">
        <v>0</v>
      </c>
      <c r="N26" s="82">
        <v>1</v>
      </c>
      <c r="O26" s="75">
        <v>0</v>
      </c>
      <c r="P26" s="77">
        <v>1</v>
      </c>
      <c r="Q26" s="78">
        <v>0</v>
      </c>
      <c r="R26" s="80">
        <f t="shared" si="0"/>
        <v>4</v>
      </c>
      <c r="S26" s="70"/>
      <c r="U26" s="70"/>
    </row>
    <row r="27" spans="1:21" s="10" customFormat="1" x14ac:dyDescent="0.2">
      <c r="A27" s="15">
        <v>22</v>
      </c>
      <c r="B27" s="12" t="str">
        <f>[1]Hulpblad!B43</f>
        <v>Theo Vierling</v>
      </c>
      <c r="C27" s="74" t="str">
        <f>[1]Hulpblad!C43</f>
        <v>Maashees</v>
      </c>
      <c r="D27" s="75">
        <v>1</v>
      </c>
      <c r="E27" s="75">
        <v>1</v>
      </c>
      <c r="F27" s="75">
        <v>1</v>
      </c>
      <c r="G27" s="81"/>
      <c r="H27" s="82"/>
      <c r="I27" s="77">
        <v>1</v>
      </c>
      <c r="J27" s="81">
        <v>0</v>
      </c>
      <c r="K27" s="82">
        <v>0</v>
      </c>
      <c r="L27" s="75">
        <v>0</v>
      </c>
      <c r="M27" s="81">
        <v>1</v>
      </c>
      <c r="N27" s="82">
        <v>0</v>
      </c>
      <c r="O27" s="75">
        <v>1</v>
      </c>
      <c r="P27" s="77">
        <v>0</v>
      </c>
      <c r="Q27" s="78">
        <v>1</v>
      </c>
      <c r="R27" s="80">
        <f t="shared" si="0"/>
        <v>4</v>
      </c>
      <c r="S27" s="70"/>
      <c r="U27" s="70"/>
    </row>
    <row r="28" spans="1:21" s="10" customFormat="1" x14ac:dyDescent="0.2">
      <c r="A28" s="15">
        <v>23</v>
      </c>
      <c r="B28" s="12" t="str">
        <f>[1]Hulpblad!B13</f>
        <v>Dirk Jan v/d Born</v>
      </c>
      <c r="C28" s="74" t="str">
        <f>[1]Hulpblad!C13</f>
        <v>Blitterswijck</v>
      </c>
      <c r="D28" s="75">
        <v>1</v>
      </c>
      <c r="E28" s="75">
        <v>1</v>
      </c>
      <c r="F28" s="75">
        <v>1</v>
      </c>
      <c r="G28" s="81"/>
      <c r="H28" s="82"/>
      <c r="I28" s="81">
        <v>0</v>
      </c>
      <c r="J28" s="81">
        <v>1</v>
      </c>
      <c r="K28" s="82">
        <v>1</v>
      </c>
      <c r="L28" s="75">
        <v>0</v>
      </c>
      <c r="M28" s="81">
        <v>0</v>
      </c>
      <c r="N28" s="82">
        <v>0</v>
      </c>
      <c r="O28" s="75">
        <v>0</v>
      </c>
      <c r="P28" s="77">
        <v>0</v>
      </c>
      <c r="Q28" s="78">
        <v>0</v>
      </c>
      <c r="R28" s="80">
        <f t="shared" si="0"/>
        <v>2</v>
      </c>
      <c r="S28" s="70"/>
      <c r="U28" s="70"/>
    </row>
    <row r="29" spans="1:21" s="10" customFormat="1" x14ac:dyDescent="0.2">
      <c r="A29" s="15">
        <v>24</v>
      </c>
      <c r="B29" s="12" t="str">
        <f>[1]Hulpblad!B57</f>
        <v>Bas v. Wieringen</v>
      </c>
      <c r="C29" s="74" t="str">
        <f>[1]Hulpblad!C57</f>
        <v>Overloon</v>
      </c>
      <c r="D29" s="76">
        <v>1</v>
      </c>
      <c r="E29" s="76">
        <v>0</v>
      </c>
      <c r="F29" s="76">
        <v>1</v>
      </c>
      <c r="G29" s="81">
        <v>0</v>
      </c>
      <c r="H29" s="82">
        <v>0</v>
      </c>
      <c r="I29" s="77">
        <v>0</v>
      </c>
      <c r="J29" s="81">
        <v>0</v>
      </c>
      <c r="K29" s="82">
        <v>0</v>
      </c>
      <c r="L29" s="75">
        <v>0</v>
      </c>
      <c r="M29" s="81">
        <v>0</v>
      </c>
      <c r="N29" s="82">
        <v>1</v>
      </c>
      <c r="O29" s="75">
        <v>0</v>
      </c>
      <c r="P29" s="77">
        <v>0</v>
      </c>
      <c r="Q29" s="78">
        <v>0</v>
      </c>
      <c r="R29" s="80">
        <f t="shared" si="0"/>
        <v>1</v>
      </c>
      <c r="S29" s="70"/>
      <c r="U29" s="70"/>
    </row>
    <row r="30" spans="1:21" s="10" customFormat="1" hidden="1" x14ac:dyDescent="0.2">
      <c r="A30" s="15">
        <v>56</v>
      </c>
      <c r="B30" s="12">
        <f>[1]Hulpblad!B61</f>
        <v>0</v>
      </c>
      <c r="C30" s="74">
        <f>[1]Hulpblad!C61</f>
        <v>0</v>
      </c>
      <c r="D30" s="75"/>
      <c r="E30" s="75"/>
      <c r="F30" s="75"/>
      <c r="G30" s="81"/>
      <c r="H30" s="82"/>
      <c r="I30" s="81"/>
      <c r="J30" s="81"/>
      <c r="K30" s="82"/>
      <c r="L30" s="75"/>
      <c r="M30" s="81"/>
      <c r="N30" s="82"/>
      <c r="O30" s="75"/>
      <c r="P30" s="77"/>
      <c r="Q30" s="78"/>
      <c r="R30" s="80">
        <f t="shared" ref="R30:R36" si="1">SUM(I30:Q30)</f>
        <v>0</v>
      </c>
      <c r="S30" s="70"/>
      <c r="U30" s="70"/>
    </row>
    <row r="31" spans="1:21" s="10" customFormat="1" hidden="1" x14ac:dyDescent="0.2">
      <c r="A31" s="15">
        <v>57</v>
      </c>
      <c r="B31" s="12">
        <f>[1]Hulpblad!B62</f>
        <v>0</v>
      </c>
      <c r="C31" s="74">
        <f>[1]Hulpblad!C62</f>
        <v>0</v>
      </c>
      <c r="D31" s="76"/>
      <c r="E31" s="76"/>
      <c r="F31" s="76"/>
      <c r="G31" s="81"/>
      <c r="H31" s="82"/>
      <c r="I31" s="77"/>
      <c r="J31" s="81"/>
      <c r="K31" s="82"/>
      <c r="L31" s="75"/>
      <c r="M31" s="81"/>
      <c r="N31" s="82"/>
      <c r="O31" s="75"/>
      <c r="P31" s="77"/>
      <c r="Q31" s="78"/>
      <c r="R31" s="80">
        <f t="shared" si="1"/>
        <v>0</v>
      </c>
      <c r="S31" s="70"/>
      <c r="U31" s="70"/>
    </row>
    <row r="32" spans="1:21" s="10" customFormat="1" hidden="1" x14ac:dyDescent="0.2">
      <c r="A32" s="15">
        <v>58</v>
      </c>
      <c r="B32" s="12">
        <f>[1]Hulpblad!B63</f>
        <v>0</v>
      </c>
      <c r="C32" s="74">
        <f>[1]Hulpblad!C63</f>
        <v>0</v>
      </c>
      <c r="D32" s="75"/>
      <c r="E32" s="75"/>
      <c r="F32" s="75"/>
      <c r="G32" s="81"/>
      <c r="H32" s="82"/>
      <c r="I32" s="81"/>
      <c r="J32" s="81"/>
      <c r="K32" s="82"/>
      <c r="L32" s="75"/>
      <c r="M32" s="81"/>
      <c r="N32" s="82"/>
      <c r="O32" s="75"/>
      <c r="P32" s="77"/>
      <c r="Q32" s="78"/>
      <c r="R32" s="80">
        <f t="shared" si="1"/>
        <v>0</v>
      </c>
      <c r="S32" s="60"/>
      <c r="U32" s="60"/>
    </row>
    <row r="33" spans="1:21" s="10" customFormat="1" hidden="1" x14ac:dyDescent="0.2">
      <c r="A33" s="15">
        <v>59</v>
      </c>
      <c r="B33" s="12">
        <f>[1]Hulpblad!B64</f>
        <v>0</v>
      </c>
      <c r="C33" s="74">
        <f>[1]Hulpblad!C64</f>
        <v>0</v>
      </c>
      <c r="D33" s="76"/>
      <c r="E33" s="76"/>
      <c r="F33" s="76"/>
      <c r="G33" s="81"/>
      <c r="H33" s="82"/>
      <c r="I33" s="77"/>
      <c r="J33" s="81"/>
      <c r="K33" s="82"/>
      <c r="L33" s="75"/>
      <c r="M33" s="81"/>
      <c r="N33" s="82"/>
      <c r="O33" s="75"/>
      <c r="P33" s="77"/>
      <c r="Q33" s="78"/>
      <c r="R33" s="80">
        <f t="shared" si="1"/>
        <v>0</v>
      </c>
      <c r="S33" s="60"/>
      <c r="U33" s="60"/>
    </row>
    <row r="34" spans="1:21" s="10" customFormat="1" hidden="1" x14ac:dyDescent="0.2">
      <c r="A34" s="15">
        <v>60</v>
      </c>
      <c r="B34" s="12">
        <f>[1]Hulpblad!B65</f>
        <v>0</v>
      </c>
      <c r="C34" s="74">
        <f>[1]Hulpblad!C65</f>
        <v>0</v>
      </c>
      <c r="D34" s="75"/>
      <c r="E34" s="75"/>
      <c r="F34" s="75"/>
      <c r="G34" s="81"/>
      <c r="H34" s="82"/>
      <c r="I34" s="81"/>
      <c r="J34" s="81"/>
      <c r="K34" s="82"/>
      <c r="L34" s="75"/>
      <c r="M34" s="81"/>
      <c r="N34" s="82"/>
      <c r="O34" s="75"/>
      <c r="P34" s="77"/>
      <c r="Q34" s="78"/>
      <c r="R34" s="80">
        <f t="shared" si="1"/>
        <v>0</v>
      </c>
      <c r="S34" s="60"/>
      <c r="U34" s="60"/>
    </row>
    <row r="35" spans="1:21" s="10" customFormat="1" hidden="1" x14ac:dyDescent="0.2">
      <c r="A35" s="15">
        <v>61</v>
      </c>
      <c r="B35" s="12">
        <f>[1]Hulpblad!B66</f>
        <v>0</v>
      </c>
      <c r="C35" s="74">
        <f>[1]Hulpblad!C66</f>
        <v>0</v>
      </c>
      <c r="D35" s="76"/>
      <c r="E35" s="76"/>
      <c r="F35" s="76"/>
      <c r="G35" s="81"/>
      <c r="H35" s="82"/>
      <c r="I35" s="77"/>
      <c r="J35" s="81"/>
      <c r="K35" s="82"/>
      <c r="L35" s="75"/>
      <c r="M35" s="81"/>
      <c r="N35" s="82"/>
      <c r="O35" s="75"/>
      <c r="P35" s="77"/>
      <c r="Q35" s="78"/>
      <c r="R35" s="80">
        <f t="shared" si="1"/>
        <v>0</v>
      </c>
      <c r="S35" s="60"/>
      <c r="U35" s="60"/>
    </row>
    <row r="36" spans="1:21" s="20" customFormat="1" hidden="1" x14ac:dyDescent="0.2">
      <c r="A36" s="15">
        <v>62</v>
      </c>
      <c r="B36" s="12">
        <f>[1]Hulpblad!B67</f>
        <v>0</v>
      </c>
      <c r="C36" s="74">
        <f>[1]Hulpblad!C67</f>
        <v>0</v>
      </c>
      <c r="D36" s="94"/>
      <c r="E36" s="94"/>
      <c r="F36" s="94"/>
      <c r="G36" s="92"/>
      <c r="H36" s="93"/>
      <c r="I36" s="81"/>
      <c r="J36" s="87"/>
      <c r="K36" s="88"/>
      <c r="L36" s="95"/>
      <c r="M36" s="87"/>
      <c r="N36" s="88"/>
      <c r="O36" s="95"/>
      <c r="P36" s="87"/>
      <c r="Q36" s="88"/>
      <c r="R36" s="80">
        <f t="shared" si="1"/>
        <v>0</v>
      </c>
      <c r="S36" s="14"/>
      <c r="T36" s="10"/>
    </row>
  </sheetData>
  <sheetProtection selectLockedCells="1"/>
  <mergeCells count="12">
    <mergeCell ref="D5:H5"/>
    <mergeCell ref="I5:K5"/>
    <mergeCell ref="L5:N5"/>
    <mergeCell ref="O5:Q5"/>
    <mergeCell ref="D3:H3"/>
    <mergeCell ref="I3:K3"/>
    <mergeCell ref="L3:N3"/>
    <mergeCell ref="O3:Q3"/>
    <mergeCell ref="D4:H4"/>
    <mergeCell ref="I4:K4"/>
    <mergeCell ref="L4:N4"/>
    <mergeCell ref="O4:Q4"/>
  </mergeCells>
  <pageMargins left="0.59" right="0.43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BE346-695E-4C8D-8F8B-D61D4E0C5836}">
  <sheetPr codeName="Blad5"/>
  <dimension ref="A1:AA36"/>
  <sheetViews>
    <sheetView zoomScaleNormal="100" workbookViewId="0">
      <selection activeCell="B3" sqref="B3"/>
    </sheetView>
  </sheetViews>
  <sheetFormatPr defaultRowHeight="12.75" x14ac:dyDescent="0.2"/>
  <cols>
    <col min="1" max="1" width="3.5703125" style="25" customWidth="1"/>
    <col min="2" max="2" width="15.85546875" style="90" bestFit="1" customWidth="1"/>
    <col min="3" max="3" width="11" style="90" customWidth="1"/>
    <col min="4" max="17" width="3.5703125" style="25" customWidth="1"/>
    <col min="18" max="18" width="10.7109375" style="91" customWidth="1"/>
  </cols>
  <sheetData>
    <row r="1" spans="1:27" s="1" customFormat="1" ht="15.75" x14ac:dyDescent="0.25">
      <c r="B1" s="57"/>
      <c r="C1" s="58" t="str">
        <f>IF(Totaal!C3="","",Totaal!C3)</f>
        <v>Kleine Kring schietwedstrijden 2023</v>
      </c>
      <c r="R1" s="59"/>
      <c r="S1" s="60"/>
      <c r="T1" s="60"/>
      <c r="U1" s="2"/>
      <c r="V1" s="60"/>
      <c r="W1" s="60"/>
      <c r="X1" s="60"/>
      <c r="Y1" s="60"/>
      <c r="AA1" s="60"/>
    </row>
    <row r="2" spans="1:27" s="1" customFormat="1" ht="15.75" x14ac:dyDescent="0.25">
      <c r="A2" s="50" t="s">
        <v>40</v>
      </c>
      <c r="B2" s="61"/>
      <c r="C2" s="57"/>
      <c r="L2" s="50" t="str">
        <f>Algeheel!$F$4</f>
        <v>Holthees</v>
      </c>
      <c r="M2" s="50"/>
      <c r="N2" s="50"/>
      <c r="O2" s="50"/>
      <c r="P2" s="50"/>
      <c r="Q2" s="50"/>
      <c r="R2" s="33">
        <f>Algeheel!$H$4</f>
        <v>45046</v>
      </c>
      <c r="S2" s="50"/>
      <c r="T2" s="60"/>
      <c r="U2" s="60"/>
      <c r="V2" s="60"/>
      <c r="W2" s="60"/>
      <c r="X2" s="60"/>
      <c r="Y2" s="50"/>
      <c r="AA2" s="60"/>
    </row>
    <row r="3" spans="1:27" s="10" customFormat="1" ht="12.75" customHeight="1" x14ac:dyDescent="0.2">
      <c r="B3" s="63"/>
      <c r="C3" s="64"/>
      <c r="D3" s="128" t="s">
        <v>43</v>
      </c>
      <c r="E3" s="128"/>
      <c r="F3" s="128"/>
      <c r="G3" s="128"/>
      <c r="H3" s="129"/>
      <c r="I3" s="130" t="s">
        <v>44</v>
      </c>
      <c r="J3" s="128"/>
      <c r="K3" s="129"/>
      <c r="L3" s="130" t="s">
        <v>45</v>
      </c>
      <c r="M3" s="128"/>
      <c r="N3" s="129"/>
      <c r="O3" s="130" t="s">
        <v>46</v>
      </c>
      <c r="P3" s="128"/>
      <c r="Q3" s="129"/>
      <c r="R3" s="65"/>
    </row>
    <row r="4" spans="1:27" s="10" customFormat="1" x14ac:dyDescent="0.2">
      <c r="B4" s="66"/>
      <c r="C4" s="67"/>
      <c r="D4" s="131" t="s">
        <v>47</v>
      </c>
      <c r="E4" s="131"/>
      <c r="F4" s="131"/>
      <c r="G4" s="131"/>
      <c r="H4" s="132"/>
      <c r="I4" s="133" t="s">
        <v>48</v>
      </c>
      <c r="J4" s="131"/>
      <c r="K4" s="132"/>
      <c r="L4" s="133" t="s">
        <v>49</v>
      </c>
      <c r="M4" s="131"/>
      <c r="N4" s="132"/>
      <c r="O4" s="133" t="s">
        <v>50</v>
      </c>
      <c r="P4" s="131"/>
      <c r="Q4" s="132"/>
      <c r="R4" s="69" t="s">
        <v>51</v>
      </c>
      <c r="V4" s="70"/>
      <c r="W4" s="70"/>
      <c r="X4" s="70"/>
      <c r="Y4" s="70"/>
      <c r="AA4" s="70"/>
    </row>
    <row r="5" spans="1:27" s="10" customFormat="1" x14ac:dyDescent="0.2">
      <c r="A5" s="71"/>
      <c r="B5" s="72" t="s">
        <v>2</v>
      </c>
      <c r="C5" s="67" t="s">
        <v>3</v>
      </c>
      <c r="D5" s="125" t="s">
        <v>52</v>
      </c>
      <c r="E5" s="125"/>
      <c r="F5" s="125"/>
      <c r="G5" s="125"/>
      <c r="H5" s="126"/>
      <c r="I5" s="127" t="s">
        <v>53</v>
      </c>
      <c r="J5" s="125"/>
      <c r="K5" s="126"/>
      <c r="L5" s="127" t="s">
        <v>54</v>
      </c>
      <c r="M5" s="125"/>
      <c r="N5" s="126"/>
      <c r="O5" s="127" t="s">
        <v>55</v>
      </c>
      <c r="P5" s="125"/>
      <c r="Q5" s="126"/>
      <c r="R5" s="73"/>
      <c r="V5" s="70"/>
      <c r="W5" s="70"/>
      <c r="X5" s="70"/>
      <c r="Y5" s="70"/>
      <c r="AA5" s="70"/>
    </row>
    <row r="6" spans="1:27" s="10" customFormat="1" x14ac:dyDescent="0.2">
      <c r="A6" s="15">
        <v>1</v>
      </c>
      <c r="B6" s="12" t="str">
        <f>[1]Hulpblad!B40</f>
        <v>Ton Arts</v>
      </c>
      <c r="C6" s="74" t="str">
        <f>[1]Hulpblad!C40</f>
        <v>Maashees</v>
      </c>
      <c r="D6" s="76">
        <v>1</v>
      </c>
      <c r="E6" s="76">
        <v>0</v>
      </c>
      <c r="F6" s="76">
        <v>0</v>
      </c>
      <c r="G6" s="77">
        <v>1</v>
      </c>
      <c r="H6" s="78">
        <v>1</v>
      </c>
      <c r="I6" s="77">
        <v>1</v>
      </c>
      <c r="J6" s="77">
        <v>1</v>
      </c>
      <c r="K6" s="78">
        <v>1</v>
      </c>
      <c r="L6" s="77">
        <v>0</v>
      </c>
      <c r="M6" s="77">
        <v>1</v>
      </c>
      <c r="N6" s="78">
        <v>1</v>
      </c>
      <c r="O6" s="77">
        <v>0</v>
      </c>
      <c r="P6" s="77">
        <v>1</v>
      </c>
      <c r="Q6" s="78">
        <v>1</v>
      </c>
      <c r="R6" s="80">
        <f t="shared" ref="R6:R29" si="0">SUM(I6:Q6)</f>
        <v>7</v>
      </c>
      <c r="V6" s="70"/>
      <c r="W6" s="70"/>
      <c r="X6" s="70"/>
      <c r="Y6" s="70"/>
      <c r="AA6" s="70"/>
    </row>
    <row r="7" spans="1:27" s="10" customFormat="1" x14ac:dyDescent="0.2">
      <c r="A7" s="15">
        <v>2</v>
      </c>
      <c r="B7" s="12" t="str">
        <f>[1]Hulpblad!B49</f>
        <v>Hans Zegers</v>
      </c>
      <c r="C7" s="74" t="str">
        <f>[1]Hulpblad!C49</f>
        <v>Well</v>
      </c>
      <c r="D7" s="76">
        <v>1</v>
      </c>
      <c r="E7" s="76">
        <v>1</v>
      </c>
      <c r="F7" s="76">
        <v>1</v>
      </c>
      <c r="G7" s="81"/>
      <c r="H7" s="82"/>
      <c r="I7" s="81">
        <v>1</v>
      </c>
      <c r="J7" s="81">
        <v>1</v>
      </c>
      <c r="K7" s="82">
        <v>1</v>
      </c>
      <c r="L7" s="75">
        <v>1</v>
      </c>
      <c r="M7" s="81">
        <v>1</v>
      </c>
      <c r="N7" s="82">
        <v>1</v>
      </c>
      <c r="O7" s="75">
        <v>0</v>
      </c>
      <c r="P7" s="81">
        <v>1</v>
      </c>
      <c r="Q7" s="82">
        <v>0</v>
      </c>
      <c r="R7" s="80">
        <f t="shared" si="0"/>
        <v>7</v>
      </c>
      <c r="V7" s="70"/>
      <c r="W7" s="70"/>
      <c r="X7" s="70"/>
      <c r="Y7" s="70"/>
      <c r="AA7" s="70"/>
    </row>
    <row r="8" spans="1:27" s="10" customFormat="1" x14ac:dyDescent="0.2">
      <c r="A8" s="15">
        <v>3</v>
      </c>
      <c r="B8" s="12" t="str">
        <f>[1]Hulpblad!B54</f>
        <v>Geert Jacobs</v>
      </c>
      <c r="C8" s="74" t="str">
        <f>[1]Hulpblad!C54</f>
        <v>Overloon</v>
      </c>
      <c r="D8" s="76">
        <v>0</v>
      </c>
      <c r="E8" s="76">
        <v>1</v>
      </c>
      <c r="F8" s="76">
        <v>0</v>
      </c>
      <c r="G8" s="81">
        <v>1</v>
      </c>
      <c r="H8" s="82">
        <v>1</v>
      </c>
      <c r="I8" s="81">
        <v>1</v>
      </c>
      <c r="J8" s="81">
        <v>1</v>
      </c>
      <c r="K8" s="82">
        <v>0</v>
      </c>
      <c r="L8" s="75">
        <v>1</v>
      </c>
      <c r="M8" s="81">
        <v>0</v>
      </c>
      <c r="N8" s="82">
        <v>1</v>
      </c>
      <c r="O8" s="75">
        <v>1</v>
      </c>
      <c r="P8" s="77">
        <v>1</v>
      </c>
      <c r="Q8" s="78">
        <v>1</v>
      </c>
      <c r="R8" s="80">
        <f t="shared" si="0"/>
        <v>7</v>
      </c>
      <c r="V8" s="70"/>
      <c r="W8" s="70"/>
      <c r="X8" s="70"/>
      <c r="Y8" s="70"/>
      <c r="AA8" s="70"/>
    </row>
    <row r="9" spans="1:27" s="10" customFormat="1" x14ac:dyDescent="0.2">
      <c r="A9" s="15">
        <v>4</v>
      </c>
      <c r="B9" s="12" t="str">
        <f>[1]Hulpblad!B19</f>
        <v>Ron Cox</v>
      </c>
      <c r="C9" s="74" t="str">
        <f>[1]Hulpblad!C19</f>
        <v>Geijsteren</v>
      </c>
      <c r="D9" s="76">
        <v>1</v>
      </c>
      <c r="E9" s="76">
        <v>1</v>
      </c>
      <c r="F9" s="76">
        <v>1</v>
      </c>
      <c r="G9" s="81"/>
      <c r="H9" s="82"/>
      <c r="I9" s="81">
        <v>0</v>
      </c>
      <c r="J9" s="81">
        <v>1</v>
      </c>
      <c r="K9" s="82">
        <v>0</v>
      </c>
      <c r="L9" s="75">
        <v>1</v>
      </c>
      <c r="M9" s="81">
        <v>1</v>
      </c>
      <c r="N9" s="82">
        <v>1</v>
      </c>
      <c r="O9" s="75">
        <v>1</v>
      </c>
      <c r="P9" s="77">
        <v>0</v>
      </c>
      <c r="Q9" s="78">
        <v>1</v>
      </c>
      <c r="R9" s="80">
        <f t="shared" si="0"/>
        <v>6</v>
      </c>
      <c r="V9" s="70"/>
      <c r="W9" s="70"/>
      <c r="X9" s="70"/>
      <c r="Y9" s="70"/>
      <c r="AA9" s="70"/>
    </row>
    <row r="10" spans="1:27" s="10" customFormat="1" x14ac:dyDescent="0.2">
      <c r="A10" s="15">
        <v>5</v>
      </c>
      <c r="B10" s="12" t="str">
        <f>[1]Hulpblad!B21</f>
        <v>Martijn Vink</v>
      </c>
      <c r="C10" s="74" t="str">
        <f>[1]Hulpblad!C21</f>
        <v>Geijsteren</v>
      </c>
      <c r="D10" s="75">
        <v>0</v>
      </c>
      <c r="E10" s="75">
        <v>1</v>
      </c>
      <c r="F10" s="75">
        <v>1</v>
      </c>
      <c r="G10" s="81">
        <v>1</v>
      </c>
      <c r="H10" s="82"/>
      <c r="I10" s="81">
        <v>1</v>
      </c>
      <c r="J10" s="81">
        <v>1</v>
      </c>
      <c r="K10" s="82">
        <v>1</v>
      </c>
      <c r="L10" s="75">
        <v>0</v>
      </c>
      <c r="M10" s="81">
        <v>1</v>
      </c>
      <c r="N10" s="82">
        <v>1</v>
      </c>
      <c r="O10" s="75">
        <v>0</v>
      </c>
      <c r="P10" s="77">
        <v>0</v>
      </c>
      <c r="Q10" s="78">
        <v>1</v>
      </c>
      <c r="R10" s="80">
        <f t="shared" si="0"/>
        <v>6</v>
      </c>
      <c r="V10" s="70"/>
      <c r="W10" s="70"/>
      <c r="X10" s="70"/>
      <c r="Y10" s="70"/>
      <c r="AA10" s="70"/>
    </row>
    <row r="11" spans="1:27" s="10" customFormat="1" x14ac:dyDescent="0.2">
      <c r="A11" s="15">
        <v>6</v>
      </c>
      <c r="B11" s="12" t="str">
        <f>[1]Hulpblad!B36</f>
        <v>Loes Pingen</v>
      </c>
      <c r="C11" s="74" t="str">
        <f>[1]Hulpblad!C36</f>
        <v>Holthees</v>
      </c>
      <c r="D11" s="76">
        <v>0</v>
      </c>
      <c r="E11" s="76">
        <v>1</v>
      </c>
      <c r="F11" s="76">
        <v>1</v>
      </c>
      <c r="G11" s="81">
        <v>1</v>
      </c>
      <c r="H11" s="82"/>
      <c r="I11" s="77">
        <v>1</v>
      </c>
      <c r="J11" s="81">
        <v>1</v>
      </c>
      <c r="K11" s="82">
        <v>0</v>
      </c>
      <c r="L11" s="75">
        <v>1</v>
      </c>
      <c r="M11" s="81">
        <v>1</v>
      </c>
      <c r="N11" s="82">
        <v>1</v>
      </c>
      <c r="O11" s="75">
        <v>0</v>
      </c>
      <c r="P11" s="77">
        <v>0</v>
      </c>
      <c r="Q11" s="78">
        <v>1</v>
      </c>
      <c r="R11" s="80">
        <f t="shared" si="0"/>
        <v>6</v>
      </c>
      <c r="V11" s="70"/>
      <c r="W11" s="70"/>
      <c r="X11" s="70"/>
      <c r="Y11" s="70"/>
      <c r="AA11" s="70"/>
    </row>
    <row r="12" spans="1:27" s="10" customFormat="1" x14ac:dyDescent="0.2">
      <c r="A12" s="15">
        <v>7</v>
      </c>
      <c r="B12" s="12" t="str">
        <f>[1]Hulpblad!B6</f>
        <v>Carla Claessens</v>
      </c>
      <c r="C12" s="74" t="str">
        <f>[1]Hulpblad!C6</f>
        <v>Blitterswijck</v>
      </c>
      <c r="D12" s="76">
        <v>1</v>
      </c>
      <c r="E12" s="76">
        <v>1</v>
      </c>
      <c r="F12" s="76">
        <v>0</v>
      </c>
      <c r="G12" s="81">
        <v>1</v>
      </c>
      <c r="H12" s="82"/>
      <c r="I12" s="77">
        <v>1</v>
      </c>
      <c r="J12" s="81">
        <v>1</v>
      </c>
      <c r="K12" s="82">
        <v>1</v>
      </c>
      <c r="L12" s="75">
        <v>0</v>
      </c>
      <c r="M12" s="81">
        <v>0</v>
      </c>
      <c r="N12" s="82">
        <v>0</v>
      </c>
      <c r="O12" s="81">
        <v>0</v>
      </c>
      <c r="P12" s="77">
        <v>1</v>
      </c>
      <c r="Q12" s="78">
        <v>1</v>
      </c>
      <c r="R12" s="80">
        <f t="shared" si="0"/>
        <v>5</v>
      </c>
      <c r="V12" s="70"/>
      <c r="W12" s="70"/>
      <c r="X12" s="70"/>
      <c r="Y12" s="70"/>
      <c r="AA12" s="70"/>
    </row>
    <row r="13" spans="1:27" s="10" customFormat="1" x14ac:dyDescent="0.2">
      <c r="A13" s="15">
        <v>8</v>
      </c>
      <c r="B13" s="12" t="str">
        <f>[1]Hulpblad!B32</f>
        <v>Walter Kuijpers</v>
      </c>
      <c r="C13" s="74" t="str">
        <f>[1]Hulpblad!C32</f>
        <v>Holthees</v>
      </c>
      <c r="D13" s="75">
        <v>0</v>
      </c>
      <c r="E13" s="75">
        <v>0</v>
      </c>
      <c r="F13" s="75">
        <v>0</v>
      </c>
      <c r="G13" s="81">
        <v>0</v>
      </c>
      <c r="H13" s="82">
        <v>0</v>
      </c>
      <c r="I13" s="81">
        <v>0</v>
      </c>
      <c r="J13" s="81">
        <v>1</v>
      </c>
      <c r="K13" s="82">
        <v>0</v>
      </c>
      <c r="L13" s="75">
        <v>1</v>
      </c>
      <c r="M13" s="81">
        <v>1</v>
      </c>
      <c r="N13" s="82">
        <v>1</v>
      </c>
      <c r="O13" s="81">
        <v>0</v>
      </c>
      <c r="P13" s="77">
        <v>1</v>
      </c>
      <c r="Q13" s="78">
        <v>0</v>
      </c>
      <c r="R13" s="80">
        <f t="shared" si="0"/>
        <v>5</v>
      </c>
      <c r="V13" s="70"/>
      <c r="W13" s="70"/>
      <c r="X13" s="70"/>
      <c r="Y13" s="70"/>
      <c r="AA13" s="70"/>
    </row>
    <row r="14" spans="1:27" s="10" customFormat="1" x14ac:dyDescent="0.2">
      <c r="A14" s="15">
        <v>9</v>
      </c>
      <c r="B14" s="12" t="str">
        <f>[1]Hulpblad!B43</f>
        <v>Theo Vierling</v>
      </c>
      <c r="C14" s="74" t="str">
        <f>[1]Hulpblad!C43</f>
        <v>Maashees</v>
      </c>
      <c r="D14" s="75">
        <v>0</v>
      </c>
      <c r="E14" s="75">
        <v>0</v>
      </c>
      <c r="F14" s="75">
        <v>1</v>
      </c>
      <c r="G14" s="75">
        <v>0</v>
      </c>
      <c r="H14" s="96">
        <v>0</v>
      </c>
      <c r="I14" s="83">
        <v>1</v>
      </c>
      <c r="J14" s="81">
        <v>1</v>
      </c>
      <c r="K14" s="82">
        <v>0</v>
      </c>
      <c r="L14" s="81">
        <v>1</v>
      </c>
      <c r="M14" s="81">
        <v>1</v>
      </c>
      <c r="N14" s="82">
        <v>1</v>
      </c>
      <c r="O14" s="81">
        <v>0</v>
      </c>
      <c r="P14" s="77">
        <v>0</v>
      </c>
      <c r="Q14" s="78">
        <v>0</v>
      </c>
      <c r="R14" s="80">
        <f t="shared" si="0"/>
        <v>5</v>
      </c>
      <c r="V14" s="70"/>
      <c r="W14" s="70"/>
      <c r="X14" s="70"/>
      <c r="Y14" s="70"/>
      <c r="AA14" s="70"/>
    </row>
    <row r="15" spans="1:27" s="10" customFormat="1" x14ac:dyDescent="0.2">
      <c r="A15" s="15">
        <v>10</v>
      </c>
      <c r="B15" s="12" t="str">
        <f>[1]Hulpblad!B47</f>
        <v>Piet Zegers</v>
      </c>
      <c r="C15" s="74" t="str">
        <f>[1]Hulpblad!C47</f>
        <v>Well</v>
      </c>
      <c r="D15" s="76">
        <v>1</v>
      </c>
      <c r="E15" s="76">
        <v>0</v>
      </c>
      <c r="F15" s="76">
        <v>1</v>
      </c>
      <c r="G15" s="81">
        <v>1</v>
      </c>
      <c r="H15" s="82"/>
      <c r="I15" s="77">
        <v>1</v>
      </c>
      <c r="J15" s="81">
        <v>0</v>
      </c>
      <c r="K15" s="82">
        <v>1</v>
      </c>
      <c r="L15" s="81">
        <v>1</v>
      </c>
      <c r="M15" s="81">
        <v>0</v>
      </c>
      <c r="N15" s="82">
        <v>1</v>
      </c>
      <c r="O15" s="81">
        <v>0</v>
      </c>
      <c r="P15" s="77">
        <v>1</v>
      </c>
      <c r="Q15" s="78">
        <v>0</v>
      </c>
      <c r="R15" s="80">
        <f t="shared" si="0"/>
        <v>5</v>
      </c>
      <c r="V15" s="70"/>
      <c r="W15" s="70"/>
      <c r="X15" s="70"/>
      <c r="Y15" s="70"/>
      <c r="AA15" s="70"/>
    </row>
    <row r="16" spans="1:27" s="10" customFormat="1" x14ac:dyDescent="0.2">
      <c r="A16" s="15">
        <v>11</v>
      </c>
      <c r="B16" s="12" t="str">
        <f>[1]Hulpblad!B24</f>
        <v>Martijn v/d Vorst</v>
      </c>
      <c r="C16" s="74" t="str">
        <f>[1]Hulpblad!C24</f>
        <v>Geijsteren</v>
      </c>
      <c r="D16" s="76">
        <v>0</v>
      </c>
      <c r="E16" s="76">
        <v>1</v>
      </c>
      <c r="F16" s="76">
        <v>1</v>
      </c>
      <c r="G16" s="81">
        <v>1</v>
      </c>
      <c r="H16" s="82"/>
      <c r="I16" s="77">
        <v>1</v>
      </c>
      <c r="J16" s="81">
        <v>0</v>
      </c>
      <c r="K16" s="82">
        <v>0</v>
      </c>
      <c r="L16" s="81">
        <v>0</v>
      </c>
      <c r="M16" s="81">
        <v>1</v>
      </c>
      <c r="N16" s="82">
        <v>1</v>
      </c>
      <c r="O16" s="81">
        <v>0</v>
      </c>
      <c r="P16" s="77">
        <v>0</v>
      </c>
      <c r="Q16" s="78">
        <v>1</v>
      </c>
      <c r="R16" s="80">
        <f t="shared" si="0"/>
        <v>4</v>
      </c>
      <c r="V16" s="70"/>
      <c r="W16" s="70"/>
      <c r="X16" s="70"/>
      <c r="Y16" s="70"/>
      <c r="AA16" s="70"/>
    </row>
    <row r="17" spans="1:27" s="10" customFormat="1" x14ac:dyDescent="0.2">
      <c r="A17" s="15">
        <v>12</v>
      </c>
      <c r="B17" s="12" t="str">
        <f>[1]Hulpblad!B25</f>
        <v>Max Euwals</v>
      </c>
      <c r="C17" s="74" t="str">
        <f>[1]Hulpblad!C25</f>
        <v>Geijsteren</v>
      </c>
      <c r="D17" s="75">
        <v>0</v>
      </c>
      <c r="E17" s="75">
        <v>1</v>
      </c>
      <c r="F17" s="75">
        <v>0</v>
      </c>
      <c r="G17" s="81">
        <v>0</v>
      </c>
      <c r="H17" s="82">
        <v>0</v>
      </c>
      <c r="I17" s="81">
        <v>1</v>
      </c>
      <c r="J17" s="81">
        <v>0</v>
      </c>
      <c r="K17" s="82">
        <v>1</v>
      </c>
      <c r="L17" s="81">
        <v>1</v>
      </c>
      <c r="M17" s="81">
        <v>1</v>
      </c>
      <c r="N17" s="82">
        <v>0</v>
      </c>
      <c r="O17" s="81">
        <v>0</v>
      </c>
      <c r="P17" s="77">
        <v>0</v>
      </c>
      <c r="Q17" s="78">
        <v>0</v>
      </c>
      <c r="R17" s="80">
        <f t="shared" si="0"/>
        <v>4</v>
      </c>
      <c r="V17" s="70"/>
      <c r="W17" s="70"/>
      <c r="X17" s="70"/>
      <c r="Y17" s="70"/>
      <c r="AA17" s="70"/>
    </row>
    <row r="18" spans="1:27" s="20" customFormat="1" x14ac:dyDescent="0.2">
      <c r="A18" s="15">
        <v>13</v>
      </c>
      <c r="B18" s="12" t="str">
        <f>[1]Hulpblad!B33</f>
        <v>Jeánne Manders</v>
      </c>
      <c r="C18" s="74" t="str">
        <f>[1]Hulpblad!C33</f>
        <v>Holthees</v>
      </c>
      <c r="D18" s="76">
        <v>0</v>
      </c>
      <c r="E18" s="76">
        <v>1</v>
      </c>
      <c r="F18" s="76">
        <v>0</v>
      </c>
      <c r="G18" s="81">
        <v>1</v>
      </c>
      <c r="H18" s="82">
        <v>1</v>
      </c>
      <c r="I18" s="77">
        <v>1</v>
      </c>
      <c r="J18" s="81">
        <v>1</v>
      </c>
      <c r="K18" s="82">
        <v>0</v>
      </c>
      <c r="L18" s="81">
        <v>0</v>
      </c>
      <c r="M18" s="81">
        <v>0</v>
      </c>
      <c r="N18" s="82">
        <v>0</v>
      </c>
      <c r="O18" s="81">
        <v>1</v>
      </c>
      <c r="P18" s="77">
        <v>1</v>
      </c>
      <c r="Q18" s="78">
        <v>0</v>
      </c>
      <c r="R18" s="80">
        <f t="shared" si="0"/>
        <v>4</v>
      </c>
      <c r="V18" s="84"/>
      <c r="W18" s="84"/>
      <c r="X18" s="84"/>
      <c r="Y18" s="84"/>
      <c r="AA18" s="84"/>
    </row>
    <row r="19" spans="1:27" s="10" customFormat="1" x14ac:dyDescent="0.2">
      <c r="A19" s="15">
        <v>14</v>
      </c>
      <c r="B19" s="12" t="str">
        <f>[1]Hulpblad!B56</f>
        <v>Peter Janssen</v>
      </c>
      <c r="C19" s="74" t="str">
        <f>[1]Hulpblad!C56</f>
        <v>Overloon</v>
      </c>
      <c r="D19" s="76">
        <v>1</v>
      </c>
      <c r="E19" s="76">
        <v>1</v>
      </c>
      <c r="F19" s="76">
        <v>1</v>
      </c>
      <c r="G19" s="81"/>
      <c r="H19" s="82"/>
      <c r="I19" s="77">
        <v>0</v>
      </c>
      <c r="J19" s="81">
        <v>1</v>
      </c>
      <c r="K19" s="82">
        <v>0</v>
      </c>
      <c r="L19" s="81">
        <v>1</v>
      </c>
      <c r="M19" s="81">
        <v>0</v>
      </c>
      <c r="N19" s="82">
        <v>0</v>
      </c>
      <c r="O19" s="81">
        <v>1</v>
      </c>
      <c r="P19" s="77">
        <v>1</v>
      </c>
      <c r="Q19" s="78">
        <v>0</v>
      </c>
      <c r="R19" s="80">
        <f t="shared" si="0"/>
        <v>4</v>
      </c>
      <c r="V19" s="70"/>
      <c r="W19" s="70"/>
      <c r="X19" s="70"/>
      <c r="Y19" s="70"/>
      <c r="AA19" s="70"/>
    </row>
    <row r="20" spans="1:27" s="10" customFormat="1" x14ac:dyDescent="0.2">
      <c r="A20" s="15">
        <v>15</v>
      </c>
      <c r="B20" s="12" t="str">
        <f>[1]Hulpblad!B57</f>
        <v>Bas v. Wieringen</v>
      </c>
      <c r="C20" s="74" t="str">
        <f>[1]Hulpblad!C57</f>
        <v>Overloon</v>
      </c>
      <c r="D20" s="75">
        <v>1</v>
      </c>
      <c r="E20" s="75">
        <v>1</v>
      </c>
      <c r="F20" s="75">
        <v>0</v>
      </c>
      <c r="G20" s="81">
        <v>0</v>
      </c>
      <c r="H20" s="82">
        <v>1</v>
      </c>
      <c r="I20" s="81">
        <v>1</v>
      </c>
      <c r="J20" s="81">
        <v>0</v>
      </c>
      <c r="K20" s="82">
        <v>1</v>
      </c>
      <c r="L20" s="81">
        <v>0</v>
      </c>
      <c r="M20" s="81">
        <v>1</v>
      </c>
      <c r="N20" s="82">
        <v>0</v>
      </c>
      <c r="O20" s="81">
        <v>1</v>
      </c>
      <c r="P20" s="77">
        <v>0</v>
      </c>
      <c r="Q20" s="78">
        <v>0</v>
      </c>
      <c r="R20" s="80">
        <f t="shared" si="0"/>
        <v>4</v>
      </c>
      <c r="V20" s="70"/>
      <c r="W20" s="70"/>
      <c r="X20" s="70"/>
      <c r="Y20" s="70"/>
      <c r="AA20" s="70"/>
    </row>
    <row r="21" spans="1:27" s="10" customFormat="1" x14ac:dyDescent="0.2">
      <c r="A21" s="15">
        <v>16</v>
      </c>
      <c r="B21" s="12" t="str">
        <f>[1]Hulpblad!B42</f>
        <v>Frans de Hoog</v>
      </c>
      <c r="C21" s="74" t="str">
        <f>[1]Hulpblad!C42</f>
        <v>Maashees</v>
      </c>
      <c r="D21" s="75">
        <v>0</v>
      </c>
      <c r="E21" s="75">
        <v>0</v>
      </c>
      <c r="F21" s="75">
        <v>0</v>
      </c>
      <c r="G21" s="81">
        <v>0</v>
      </c>
      <c r="H21" s="82"/>
      <c r="I21" s="77">
        <v>1</v>
      </c>
      <c r="J21" s="81">
        <v>1</v>
      </c>
      <c r="K21" s="82">
        <v>1</v>
      </c>
      <c r="L21" s="81">
        <v>0</v>
      </c>
      <c r="M21" s="81">
        <v>0</v>
      </c>
      <c r="N21" s="82">
        <v>0</v>
      </c>
      <c r="O21" s="81">
        <v>0</v>
      </c>
      <c r="P21" s="77">
        <v>0</v>
      </c>
      <c r="Q21" s="78">
        <v>0</v>
      </c>
      <c r="R21" s="80">
        <f t="shared" si="0"/>
        <v>3</v>
      </c>
      <c r="V21" s="70"/>
      <c r="W21" s="70"/>
      <c r="X21" s="70"/>
      <c r="Y21" s="70"/>
      <c r="AA21" s="70"/>
    </row>
    <row r="22" spans="1:27" s="10" customFormat="1" x14ac:dyDescent="0.2">
      <c r="A22" s="15">
        <v>17</v>
      </c>
      <c r="B22" s="12" t="str">
        <f>[1]Hulpblad!B9</f>
        <v>Sam Thiesen</v>
      </c>
      <c r="C22" s="74" t="str">
        <f>[1]Hulpblad!C9</f>
        <v>Blitterswijck</v>
      </c>
      <c r="D22" s="76">
        <v>0</v>
      </c>
      <c r="E22" s="76">
        <v>0</v>
      </c>
      <c r="F22" s="76">
        <v>0</v>
      </c>
      <c r="G22" s="81">
        <v>1</v>
      </c>
      <c r="H22" s="82">
        <v>1</v>
      </c>
      <c r="I22" s="81">
        <v>0</v>
      </c>
      <c r="J22" s="81">
        <v>1</v>
      </c>
      <c r="K22" s="82">
        <v>1</v>
      </c>
      <c r="L22" s="81">
        <v>0</v>
      </c>
      <c r="M22" s="81">
        <v>0</v>
      </c>
      <c r="N22" s="82">
        <v>0</v>
      </c>
      <c r="O22" s="81">
        <v>0</v>
      </c>
      <c r="P22" s="77">
        <v>0</v>
      </c>
      <c r="Q22" s="78">
        <v>0</v>
      </c>
      <c r="R22" s="80">
        <f t="shared" si="0"/>
        <v>2</v>
      </c>
      <c r="V22" s="70"/>
      <c r="W22" s="70"/>
      <c r="X22" s="70"/>
      <c r="Y22" s="70"/>
      <c r="AA22" s="70"/>
    </row>
    <row r="23" spans="1:27" s="10" customFormat="1" x14ac:dyDescent="0.2">
      <c r="A23" s="15">
        <v>18</v>
      </c>
      <c r="B23" s="12" t="str">
        <f>[1]Hulpblad!B22</f>
        <v>Jesse Manders</v>
      </c>
      <c r="C23" s="74" t="str">
        <f>[1]Hulpblad!C22</f>
        <v>Geijsteren</v>
      </c>
      <c r="D23" s="75">
        <v>0</v>
      </c>
      <c r="E23" s="75">
        <v>0</v>
      </c>
      <c r="F23" s="75">
        <v>1</v>
      </c>
      <c r="G23" s="81">
        <v>0</v>
      </c>
      <c r="H23" s="82">
        <v>1</v>
      </c>
      <c r="I23" s="81">
        <v>1</v>
      </c>
      <c r="J23" s="81">
        <v>0</v>
      </c>
      <c r="K23" s="82">
        <v>0</v>
      </c>
      <c r="L23" s="81">
        <v>0</v>
      </c>
      <c r="M23" s="81">
        <v>0</v>
      </c>
      <c r="N23" s="82">
        <v>1</v>
      </c>
      <c r="O23" s="81">
        <v>0</v>
      </c>
      <c r="P23" s="77">
        <v>0</v>
      </c>
      <c r="Q23" s="78">
        <v>0</v>
      </c>
      <c r="R23" s="80">
        <f t="shared" si="0"/>
        <v>2</v>
      </c>
      <c r="V23" s="70"/>
      <c r="W23" s="70"/>
      <c r="X23" s="70"/>
      <c r="Y23" s="70"/>
      <c r="AA23" s="70"/>
    </row>
    <row r="24" spans="1:27" s="10" customFormat="1" x14ac:dyDescent="0.2">
      <c r="A24" s="15">
        <v>19</v>
      </c>
      <c r="B24" s="12" t="str">
        <f>[1]Hulpblad!B30</f>
        <v>Jacqueline Pingen</v>
      </c>
      <c r="C24" s="74" t="str">
        <f>[1]Hulpblad!C30</f>
        <v>Holthees</v>
      </c>
      <c r="D24" s="76">
        <v>0</v>
      </c>
      <c r="E24" s="76">
        <v>1</v>
      </c>
      <c r="F24" s="76">
        <v>0</v>
      </c>
      <c r="G24" s="81">
        <v>1</v>
      </c>
      <c r="H24" s="82">
        <v>1</v>
      </c>
      <c r="I24" s="77">
        <v>0</v>
      </c>
      <c r="J24" s="81">
        <v>1</v>
      </c>
      <c r="K24" s="82">
        <v>1</v>
      </c>
      <c r="L24" s="81">
        <v>0</v>
      </c>
      <c r="M24" s="81">
        <v>0</v>
      </c>
      <c r="N24" s="82">
        <v>0</v>
      </c>
      <c r="O24" s="81">
        <v>0</v>
      </c>
      <c r="P24" s="77">
        <v>0</v>
      </c>
      <c r="Q24" s="78">
        <v>0</v>
      </c>
      <c r="R24" s="80">
        <f t="shared" si="0"/>
        <v>2</v>
      </c>
      <c r="V24" s="70"/>
      <c r="W24" s="70"/>
      <c r="X24" s="70"/>
      <c r="Y24" s="70"/>
      <c r="AA24" s="70"/>
    </row>
    <row r="25" spans="1:27" s="10" customFormat="1" x14ac:dyDescent="0.2">
      <c r="A25" s="15">
        <v>20</v>
      </c>
      <c r="B25" s="12" t="str">
        <f>[1]Hulpblad!B41</f>
        <v>Wilbert v. Boekel</v>
      </c>
      <c r="C25" s="74" t="str">
        <f>[1]Hulpblad!C41</f>
        <v>Maashees</v>
      </c>
      <c r="D25" s="75">
        <v>1</v>
      </c>
      <c r="E25" s="75">
        <v>1</v>
      </c>
      <c r="F25" s="75">
        <v>0</v>
      </c>
      <c r="G25" s="81">
        <v>0</v>
      </c>
      <c r="H25" s="82">
        <v>0</v>
      </c>
      <c r="I25" s="77">
        <v>0</v>
      </c>
      <c r="J25" s="81">
        <v>0</v>
      </c>
      <c r="K25" s="82">
        <v>0</v>
      </c>
      <c r="L25" s="81">
        <v>0</v>
      </c>
      <c r="M25" s="81">
        <v>0</v>
      </c>
      <c r="N25" s="82">
        <v>1</v>
      </c>
      <c r="O25" s="81">
        <v>0</v>
      </c>
      <c r="P25" s="77">
        <v>1</v>
      </c>
      <c r="Q25" s="78">
        <v>0</v>
      </c>
      <c r="R25" s="80">
        <f t="shared" si="0"/>
        <v>2</v>
      </c>
      <c r="V25" s="70"/>
      <c r="W25" s="70"/>
      <c r="X25" s="70"/>
      <c r="Y25" s="70"/>
      <c r="AA25" s="70"/>
    </row>
    <row r="26" spans="1:27" s="10" customFormat="1" x14ac:dyDescent="0.2">
      <c r="A26" s="15">
        <v>21</v>
      </c>
      <c r="B26" s="12" t="str">
        <f>[1]Hulpblad!B55</f>
        <v>Francien Janssen</v>
      </c>
      <c r="C26" s="74" t="str">
        <f>[1]Hulpblad!C55</f>
        <v>Overloon</v>
      </c>
      <c r="D26" s="75">
        <v>1</v>
      </c>
      <c r="E26" s="75">
        <v>1</v>
      </c>
      <c r="F26" s="75">
        <v>1</v>
      </c>
      <c r="G26" s="81"/>
      <c r="H26" s="82"/>
      <c r="I26" s="81">
        <v>1</v>
      </c>
      <c r="J26" s="81">
        <v>0</v>
      </c>
      <c r="K26" s="82">
        <v>0</v>
      </c>
      <c r="L26" s="81">
        <v>0</v>
      </c>
      <c r="M26" s="81">
        <v>1</v>
      </c>
      <c r="N26" s="82">
        <v>0</v>
      </c>
      <c r="O26" s="81">
        <v>0</v>
      </c>
      <c r="P26" s="77">
        <v>0</v>
      </c>
      <c r="Q26" s="78">
        <v>0</v>
      </c>
      <c r="R26" s="80">
        <f t="shared" si="0"/>
        <v>2</v>
      </c>
      <c r="V26" s="70"/>
      <c r="W26" s="70"/>
      <c r="X26" s="70"/>
      <c r="Y26" s="70"/>
      <c r="AA26" s="70"/>
    </row>
    <row r="27" spans="1:27" s="10" customFormat="1" x14ac:dyDescent="0.2">
      <c r="A27" s="15">
        <v>22</v>
      </c>
      <c r="B27" s="12" t="str">
        <f>[1]Hulpblad!B58</f>
        <v>Geert Arts</v>
      </c>
      <c r="C27" s="74" t="str">
        <f>[1]Hulpblad!C58</f>
        <v>Overloon</v>
      </c>
      <c r="D27" s="75">
        <v>1</v>
      </c>
      <c r="E27" s="75">
        <v>1</v>
      </c>
      <c r="F27" s="75">
        <v>1</v>
      </c>
      <c r="G27" s="81"/>
      <c r="H27" s="82"/>
      <c r="I27" s="77">
        <v>0</v>
      </c>
      <c r="J27" s="81">
        <v>0</v>
      </c>
      <c r="K27" s="82">
        <v>0</v>
      </c>
      <c r="L27" s="81">
        <v>1</v>
      </c>
      <c r="M27" s="81">
        <v>0</v>
      </c>
      <c r="N27" s="82">
        <v>1</v>
      </c>
      <c r="O27" s="81">
        <v>0</v>
      </c>
      <c r="P27" s="77">
        <v>0</v>
      </c>
      <c r="Q27" s="78">
        <v>0</v>
      </c>
      <c r="R27" s="80">
        <f t="shared" si="0"/>
        <v>2</v>
      </c>
      <c r="V27" s="70"/>
      <c r="W27" s="70"/>
      <c r="X27" s="70"/>
      <c r="Y27" s="70"/>
      <c r="AA27" s="70"/>
    </row>
    <row r="28" spans="1:27" s="10" customFormat="1" x14ac:dyDescent="0.2">
      <c r="A28" s="15">
        <v>23</v>
      </c>
      <c r="B28" s="12" t="str">
        <f>[1]Hulpblad!B29</f>
        <v>Willy Pingen</v>
      </c>
      <c r="C28" s="74" t="str">
        <f>[1]Hulpblad!C29</f>
        <v>Holthees</v>
      </c>
      <c r="D28" s="75">
        <v>0</v>
      </c>
      <c r="E28" s="75">
        <v>0</v>
      </c>
      <c r="F28" s="75">
        <v>0</v>
      </c>
      <c r="G28" s="81">
        <v>0</v>
      </c>
      <c r="H28" s="82">
        <v>0</v>
      </c>
      <c r="I28" s="81">
        <v>0</v>
      </c>
      <c r="J28" s="81">
        <v>0</v>
      </c>
      <c r="K28" s="82">
        <v>0</v>
      </c>
      <c r="L28" s="81">
        <v>0</v>
      </c>
      <c r="M28" s="81">
        <v>1</v>
      </c>
      <c r="N28" s="82">
        <v>0</v>
      </c>
      <c r="O28" s="81">
        <v>0</v>
      </c>
      <c r="P28" s="77">
        <v>0</v>
      </c>
      <c r="Q28" s="78">
        <v>0</v>
      </c>
      <c r="R28" s="80">
        <f t="shared" si="0"/>
        <v>1</v>
      </c>
      <c r="V28" s="70"/>
      <c r="W28" s="70"/>
      <c r="X28" s="70"/>
      <c r="Y28" s="70"/>
      <c r="AA28" s="70"/>
    </row>
    <row r="29" spans="1:27" s="10" customFormat="1" x14ac:dyDescent="0.2">
      <c r="A29" s="15">
        <v>24</v>
      </c>
      <c r="B29" s="12" t="str">
        <f>[1]Hulpblad!B13</f>
        <v>Dirk Jan v/d Born</v>
      </c>
      <c r="C29" s="74" t="str">
        <f>[1]Hulpblad!C13</f>
        <v>Blitterswijck</v>
      </c>
      <c r="D29" s="76">
        <v>1</v>
      </c>
      <c r="E29" s="76">
        <v>0</v>
      </c>
      <c r="F29" s="76">
        <v>0</v>
      </c>
      <c r="G29" s="81">
        <v>0</v>
      </c>
      <c r="H29" s="82">
        <v>0</v>
      </c>
      <c r="I29" s="77">
        <v>0</v>
      </c>
      <c r="J29" s="81">
        <v>0</v>
      </c>
      <c r="K29" s="82">
        <v>0</v>
      </c>
      <c r="L29" s="81">
        <v>0</v>
      </c>
      <c r="M29" s="81">
        <v>0</v>
      </c>
      <c r="N29" s="82">
        <v>0</v>
      </c>
      <c r="O29" s="81">
        <v>0</v>
      </c>
      <c r="P29" s="77">
        <v>0</v>
      </c>
      <c r="Q29" s="78">
        <v>1E-8</v>
      </c>
      <c r="R29" s="80">
        <f t="shared" si="0"/>
        <v>1E-8</v>
      </c>
      <c r="V29" s="70"/>
      <c r="W29" s="70"/>
      <c r="X29" s="70"/>
      <c r="Y29" s="70"/>
      <c r="AA29" s="70"/>
    </row>
    <row r="30" spans="1:27" s="10" customFormat="1" hidden="1" x14ac:dyDescent="0.2">
      <c r="A30" s="15">
        <v>56</v>
      </c>
      <c r="B30" s="12">
        <f>[1]Hulpblad!B61</f>
        <v>0</v>
      </c>
      <c r="C30" s="74">
        <f>[1]Hulpblad!C61</f>
        <v>0</v>
      </c>
      <c r="D30" s="75"/>
      <c r="E30" s="75"/>
      <c r="F30" s="75"/>
      <c r="G30" s="81"/>
      <c r="H30" s="82"/>
      <c r="I30" s="81"/>
      <c r="J30" s="81"/>
      <c r="K30" s="82"/>
      <c r="L30" s="81"/>
      <c r="M30" s="81"/>
      <c r="N30" s="82"/>
      <c r="O30" s="81"/>
      <c r="P30" s="77"/>
      <c r="Q30" s="78"/>
      <c r="R30" s="80">
        <f t="shared" ref="R30:R36" si="1">SUM(I30:Q30)</f>
        <v>0</v>
      </c>
      <c r="V30" s="70"/>
      <c r="W30" s="70"/>
      <c r="X30" s="70"/>
      <c r="Y30" s="70"/>
      <c r="AA30" s="70"/>
    </row>
    <row r="31" spans="1:27" s="10" customFormat="1" hidden="1" x14ac:dyDescent="0.2">
      <c r="A31" s="15">
        <v>57</v>
      </c>
      <c r="B31" s="12">
        <f>[1]Hulpblad!B62</f>
        <v>0</v>
      </c>
      <c r="C31" s="74">
        <f>[1]Hulpblad!C62</f>
        <v>0</v>
      </c>
      <c r="D31" s="76"/>
      <c r="E31" s="76"/>
      <c r="F31" s="76"/>
      <c r="G31" s="81"/>
      <c r="H31" s="82"/>
      <c r="I31" s="77"/>
      <c r="J31" s="81"/>
      <c r="K31" s="82"/>
      <c r="L31" s="81"/>
      <c r="M31" s="81"/>
      <c r="N31" s="82"/>
      <c r="O31" s="81"/>
      <c r="P31" s="77"/>
      <c r="Q31" s="78"/>
      <c r="R31" s="80">
        <f t="shared" si="1"/>
        <v>0</v>
      </c>
      <c r="V31" s="70"/>
      <c r="W31" s="70"/>
      <c r="X31" s="70"/>
      <c r="Y31" s="70"/>
      <c r="AA31" s="70"/>
    </row>
    <row r="32" spans="1:27" s="10" customFormat="1" hidden="1" x14ac:dyDescent="0.2">
      <c r="A32" s="15">
        <v>58</v>
      </c>
      <c r="B32" s="12">
        <f>[1]Hulpblad!B63</f>
        <v>0</v>
      </c>
      <c r="C32" s="74">
        <f>[1]Hulpblad!C63</f>
        <v>0</v>
      </c>
      <c r="D32" s="76"/>
      <c r="E32" s="76"/>
      <c r="F32" s="76"/>
      <c r="G32" s="81"/>
      <c r="H32" s="82"/>
      <c r="I32" s="81"/>
      <c r="J32" s="81"/>
      <c r="K32" s="82"/>
      <c r="L32" s="81"/>
      <c r="M32" s="81"/>
      <c r="N32" s="82"/>
      <c r="O32" s="81"/>
      <c r="P32" s="77"/>
      <c r="Q32" s="78"/>
      <c r="R32" s="80">
        <f t="shared" si="1"/>
        <v>0</v>
      </c>
      <c r="V32" s="70"/>
      <c r="W32" s="70"/>
      <c r="X32" s="70"/>
      <c r="Y32" s="70"/>
      <c r="AA32" s="60"/>
    </row>
    <row r="33" spans="1:25" s="10" customFormat="1" hidden="1" x14ac:dyDescent="0.2">
      <c r="A33" s="15">
        <v>59</v>
      </c>
      <c r="B33" s="12">
        <f>[1]Hulpblad!B64</f>
        <v>0</v>
      </c>
      <c r="C33" s="74">
        <f>[1]Hulpblad!C64</f>
        <v>0</v>
      </c>
      <c r="D33" s="76"/>
      <c r="E33" s="76"/>
      <c r="F33" s="76"/>
      <c r="G33" s="81"/>
      <c r="H33" s="82"/>
      <c r="I33" s="77"/>
      <c r="J33" s="81"/>
      <c r="K33" s="82"/>
      <c r="L33" s="81"/>
      <c r="M33" s="81"/>
      <c r="N33" s="82"/>
      <c r="O33" s="81"/>
      <c r="P33" s="77"/>
      <c r="Q33" s="78"/>
      <c r="R33" s="80">
        <f t="shared" si="1"/>
        <v>0</v>
      </c>
      <c r="V33" s="70"/>
      <c r="W33" s="70"/>
      <c r="X33" s="70"/>
      <c r="Y33" s="70"/>
    </row>
    <row r="34" spans="1:25" s="10" customFormat="1" hidden="1" x14ac:dyDescent="0.2">
      <c r="A34" s="15">
        <v>60</v>
      </c>
      <c r="B34" s="12">
        <f>[1]Hulpblad!B65</f>
        <v>0</v>
      </c>
      <c r="C34" s="74">
        <f>[1]Hulpblad!C65</f>
        <v>0</v>
      </c>
      <c r="D34" s="76"/>
      <c r="E34" s="76"/>
      <c r="F34" s="76"/>
      <c r="G34" s="81"/>
      <c r="H34" s="82"/>
      <c r="I34" s="81"/>
      <c r="J34" s="81"/>
      <c r="K34" s="82"/>
      <c r="L34" s="81"/>
      <c r="M34" s="81"/>
      <c r="N34" s="82"/>
      <c r="O34" s="81"/>
      <c r="P34" s="77"/>
      <c r="Q34" s="78"/>
      <c r="R34" s="80">
        <f t="shared" si="1"/>
        <v>0</v>
      </c>
      <c r="V34" s="70"/>
      <c r="W34" s="70"/>
      <c r="X34" s="70"/>
      <c r="Y34" s="70"/>
    </row>
    <row r="35" spans="1:25" s="10" customFormat="1" hidden="1" x14ac:dyDescent="0.2">
      <c r="A35" s="15">
        <v>61</v>
      </c>
      <c r="B35" s="12">
        <f>[1]Hulpblad!B66</f>
        <v>0</v>
      </c>
      <c r="C35" s="74">
        <f>[1]Hulpblad!C66</f>
        <v>0</v>
      </c>
      <c r="D35" s="76"/>
      <c r="E35" s="76"/>
      <c r="F35" s="76"/>
      <c r="G35" s="81"/>
      <c r="H35" s="82"/>
      <c r="I35" s="77"/>
      <c r="J35" s="81"/>
      <c r="K35" s="82"/>
      <c r="L35" s="81"/>
      <c r="M35" s="81"/>
      <c r="N35" s="82"/>
      <c r="O35" s="81"/>
      <c r="P35" s="77"/>
      <c r="Q35" s="78"/>
      <c r="R35" s="80">
        <f t="shared" si="1"/>
        <v>0</v>
      </c>
      <c r="V35" s="70"/>
      <c r="W35" s="70"/>
      <c r="X35" s="70"/>
      <c r="Y35" s="70"/>
    </row>
    <row r="36" spans="1:25" s="20" customFormat="1" hidden="1" x14ac:dyDescent="0.2">
      <c r="A36" s="15">
        <v>62</v>
      </c>
      <c r="B36" s="12">
        <f>[1]Hulpblad!B67</f>
        <v>0</v>
      </c>
      <c r="C36" s="74">
        <f>[1]Hulpblad!C67</f>
        <v>0</v>
      </c>
      <c r="D36" s="75"/>
      <c r="E36" s="75"/>
      <c r="F36" s="75"/>
      <c r="G36" s="81"/>
      <c r="H36" s="82"/>
      <c r="I36" s="81"/>
      <c r="J36" s="87"/>
      <c r="K36" s="88"/>
      <c r="L36" s="87"/>
      <c r="M36" s="87"/>
      <c r="N36" s="88"/>
      <c r="O36" s="87"/>
      <c r="P36" s="87"/>
      <c r="Q36" s="88"/>
      <c r="R36" s="80">
        <f t="shared" si="1"/>
        <v>0</v>
      </c>
      <c r="S36" s="97"/>
    </row>
  </sheetData>
  <sheetProtection selectLockedCells="1"/>
  <mergeCells count="12">
    <mergeCell ref="D5:H5"/>
    <mergeCell ref="I5:K5"/>
    <mergeCell ref="L5:N5"/>
    <mergeCell ref="O5:Q5"/>
    <mergeCell ref="D3:H3"/>
    <mergeCell ref="I3:K3"/>
    <mergeCell ref="L3:N3"/>
    <mergeCell ref="O3:Q3"/>
    <mergeCell ref="D4:H4"/>
    <mergeCell ref="I4:K4"/>
    <mergeCell ref="L4:N4"/>
    <mergeCell ref="O4:Q4"/>
  </mergeCells>
  <pageMargins left="0.48" right="0.48" top="0.39370078740157483" bottom="0.19685039370078741" header="0.51181102362204722" footer="0.51181102362204722"/>
  <pageSetup paperSize="9" scale="95" orientation="portrait" r:id="rId1"/>
  <headerFooter alignWithMargins="0"/>
  <colBreaks count="1" manualBreakCount="1">
    <brk id="18" max="6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FC5B7-CBED-4786-8F53-5E3B21E6DB4A}">
  <sheetPr codeName="Blad6"/>
  <dimension ref="A1:U36"/>
  <sheetViews>
    <sheetView zoomScaleNormal="100" workbookViewId="0">
      <selection activeCell="B3" sqref="B3"/>
    </sheetView>
  </sheetViews>
  <sheetFormatPr defaultRowHeight="12.75" x14ac:dyDescent="0.2"/>
  <cols>
    <col min="1" max="1" width="3.5703125" customWidth="1"/>
    <col min="2" max="2" width="15.85546875" style="104" bestFit="1" customWidth="1"/>
    <col min="3" max="3" width="11" style="104" customWidth="1"/>
    <col min="4" max="12" width="3.5703125" customWidth="1"/>
    <col min="13" max="13" width="10.7109375" style="105" customWidth="1"/>
    <col min="14" max="14" width="10" customWidth="1"/>
  </cols>
  <sheetData>
    <row r="1" spans="1:21" s="1" customFormat="1" ht="15.75" x14ac:dyDescent="0.25">
      <c r="B1" s="57"/>
      <c r="C1" s="58" t="str">
        <f>IF(Totaal!C3="","",Totaal!C3)</f>
        <v>Kleine Kring schietwedstrijden 2023</v>
      </c>
      <c r="M1" s="59"/>
      <c r="N1" s="60"/>
      <c r="O1" s="60"/>
      <c r="P1" s="2"/>
      <c r="Q1" s="60"/>
      <c r="R1" s="60"/>
      <c r="S1" s="60"/>
      <c r="T1" s="60"/>
      <c r="U1" s="60"/>
    </row>
    <row r="2" spans="1:21" s="1" customFormat="1" ht="15.75" x14ac:dyDescent="0.25">
      <c r="A2" s="50" t="s">
        <v>41</v>
      </c>
      <c r="B2" s="61"/>
      <c r="C2" s="57"/>
      <c r="G2" s="50"/>
      <c r="H2" s="50"/>
      <c r="I2" s="50" t="str">
        <f>Algeheel!$F$4</f>
        <v>Holthees</v>
      </c>
      <c r="K2" s="50"/>
      <c r="L2" s="50"/>
      <c r="M2" s="33">
        <f>Algeheel!$H$4</f>
        <v>45046</v>
      </c>
      <c r="O2" s="60"/>
      <c r="P2" s="60"/>
      <c r="Q2" s="60"/>
      <c r="R2" s="60"/>
      <c r="S2" s="60"/>
      <c r="T2" s="50"/>
      <c r="U2" s="62"/>
    </row>
    <row r="3" spans="1:21" s="10" customFormat="1" ht="12.75" customHeight="1" x14ac:dyDescent="0.2">
      <c r="B3" s="63"/>
      <c r="C3" s="64"/>
      <c r="D3" s="128" t="s">
        <v>44</v>
      </c>
      <c r="E3" s="128"/>
      <c r="F3" s="129"/>
      <c r="G3" s="135" t="s">
        <v>45</v>
      </c>
      <c r="H3" s="128"/>
      <c r="I3" s="129"/>
      <c r="J3" s="135" t="s">
        <v>46</v>
      </c>
      <c r="K3" s="128"/>
      <c r="L3" s="129"/>
      <c r="M3" s="65"/>
      <c r="N3" s="98"/>
      <c r="O3" s="98"/>
      <c r="P3" s="98"/>
      <c r="Q3" s="68"/>
      <c r="R3" s="68"/>
      <c r="S3" s="70"/>
      <c r="T3" s="70"/>
      <c r="U3" s="70"/>
    </row>
    <row r="4" spans="1:21" s="10" customFormat="1" x14ac:dyDescent="0.2">
      <c r="A4" s="99"/>
      <c r="B4" s="66"/>
      <c r="C4" s="67"/>
      <c r="D4" s="131" t="s">
        <v>50</v>
      </c>
      <c r="E4" s="131"/>
      <c r="F4" s="132"/>
      <c r="G4" s="136" t="s">
        <v>49</v>
      </c>
      <c r="H4" s="131"/>
      <c r="I4" s="132"/>
      <c r="J4" s="136" t="s">
        <v>48</v>
      </c>
      <c r="K4" s="131"/>
      <c r="L4" s="132"/>
      <c r="M4" s="100" t="s">
        <v>51</v>
      </c>
      <c r="N4" s="98"/>
      <c r="O4" s="98"/>
      <c r="P4" s="98"/>
      <c r="Q4" s="68"/>
      <c r="R4" s="68"/>
      <c r="S4" s="70"/>
      <c r="T4" s="70"/>
      <c r="U4" s="70"/>
    </row>
    <row r="5" spans="1:21" s="10" customFormat="1" x14ac:dyDescent="0.2">
      <c r="A5" s="71"/>
      <c r="B5" s="72" t="s">
        <v>2</v>
      </c>
      <c r="C5" s="67" t="s">
        <v>3</v>
      </c>
      <c r="D5" s="125"/>
      <c r="E5" s="125"/>
      <c r="F5" s="126"/>
      <c r="G5" s="134"/>
      <c r="H5" s="125"/>
      <c r="I5" s="126"/>
      <c r="J5" s="134"/>
      <c r="K5" s="125"/>
      <c r="L5" s="126"/>
      <c r="M5" s="73"/>
      <c r="N5" s="98"/>
      <c r="O5" s="98"/>
      <c r="P5" s="98"/>
      <c r="Q5" s="68"/>
      <c r="R5" s="68"/>
      <c r="S5" s="70"/>
      <c r="T5" s="70"/>
      <c r="U5" s="70"/>
    </row>
    <row r="6" spans="1:21" s="10" customFormat="1" x14ac:dyDescent="0.2">
      <c r="A6" s="101">
        <v>1</v>
      </c>
      <c r="B6" s="12" t="str">
        <f>[1]Hulpblad!B22</f>
        <v>Jesse Manders</v>
      </c>
      <c r="C6" s="74" t="str">
        <f>[1]Hulpblad!C22</f>
        <v>Geijsteren</v>
      </c>
      <c r="D6" s="77">
        <v>1</v>
      </c>
      <c r="E6" s="77">
        <v>1</v>
      </c>
      <c r="F6" s="102">
        <v>1</v>
      </c>
      <c r="G6" s="83">
        <v>0</v>
      </c>
      <c r="H6" s="77">
        <v>1</v>
      </c>
      <c r="I6" s="102">
        <v>1</v>
      </c>
      <c r="J6" s="83">
        <v>1</v>
      </c>
      <c r="K6" s="77">
        <v>0</v>
      </c>
      <c r="L6" s="82">
        <v>1</v>
      </c>
      <c r="M6" s="80">
        <f t="shared" ref="M6:M29" si="0">SUM(D6:L6)</f>
        <v>7</v>
      </c>
      <c r="Q6" s="70"/>
      <c r="R6" s="70"/>
      <c r="S6" s="70"/>
      <c r="T6" s="70"/>
      <c r="U6" s="70"/>
    </row>
    <row r="7" spans="1:21" s="10" customFormat="1" x14ac:dyDescent="0.2">
      <c r="A7" s="101">
        <v>2</v>
      </c>
      <c r="B7" s="12" t="str">
        <f>[1]Hulpblad!B47</f>
        <v>Piet Zegers</v>
      </c>
      <c r="C7" s="74" t="str">
        <f>[1]Hulpblad!C47</f>
        <v>Well</v>
      </c>
      <c r="D7" s="81">
        <v>1</v>
      </c>
      <c r="E7" s="81">
        <v>0</v>
      </c>
      <c r="F7" s="82">
        <v>1</v>
      </c>
      <c r="G7" s="81">
        <v>1</v>
      </c>
      <c r="H7" s="81">
        <v>1</v>
      </c>
      <c r="I7" s="82">
        <v>1</v>
      </c>
      <c r="J7" s="81">
        <v>1</v>
      </c>
      <c r="K7" s="77">
        <v>0</v>
      </c>
      <c r="L7" s="78">
        <v>1</v>
      </c>
      <c r="M7" s="80">
        <f t="shared" si="0"/>
        <v>7</v>
      </c>
      <c r="Q7" s="70"/>
      <c r="R7" s="70"/>
      <c r="S7" s="70"/>
      <c r="T7" s="70"/>
      <c r="U7" s="70"/>
    </row>
    <row r="8" spans="1:21" s="10" customFormat="1" x14ac:dyDescent="0.2">
      <c r="A8" s="101">
        <v>3</v>
      </c>
      <c r="B8" s="12" t="str">
        <f>[1]Hulpblad!B49</f>
        <v>Hans Zegers</v>
      </c>
      <c r="C8" s="74" t="str">
        <f>[1]Hulpblad!C49</f>
        <v>Well</v>
      </c>
      <c r="D8" s="81">
        <v>1</v>
      </c>
      <c r="E8" s="81">
        <v>1</v>
      </c>
      <c r="F8" s="82">
        <v>1</v>
      </c>
      <c r="G8" s="81">
        <v>1</v>
      </c>
      <c r="H8" s="81">
        <v>1</v>
      </c>
      <c r="I8" s="82">
        <v>1</v>
      </c>
      <c r="J8" s="81">
        <v>0</v>
      </c>
      <c r="K8" s="77">
        <v>1</v>
      </c>
      <c r="L8" s="78">
        <v>0</v>
      </c>
      <c r="M8" s="80">
        <f t="shared" si="0"/>
        <v>7</v>
      </c>
      <c r="Q8" s="70"/>
      <c r="R8" s="70"/>
      <c r="S8" s="70"/>
      <c r="T8" s="70"/>
      <c r="U8" s="70"/>
    </row>
    <row r="9" spans="1:21" s="10" customFormat="1" x14ac:dyDescent="0.2">
      <c r="A9" s="101">
        <v>4</v>
      </c>
      <c r="B9" s="12" t="str">
        <f>[1]Hulpblad!B6</f>
        <v>Carla Claessens</v>
      </c>
      <c r="C9" s="74" t="str">
        <f>[1]Hulpblad!C6</f>
        <v>Blitterswijck</v>
      </c>
      <c r="D9" s="81">
        <v>1</v>
      </c>
      <c r="E9" s="81">
        <v>1</v>
      </c>
      <c r="F9" s="82">
        <v>1</v>
      </c>
      <c r="G9" s="81">
        <v>0</v>
      </c>
      <c r="H9" s="81">
        <v>0</v>
      </c>
      <c r="I9" s="82">
        <v>1</v>
      </c>
      <c r="J9" s="81">
        <v>0</v>
      </c>
      <c r="K9" s="77">
        <v>1</v>
      </c>
      <c r="L9" s="78">
        <v>1</v>
      </c>
      <c r="M9" s="80">
        <f t="shared" si="0"/>
        <v>6</v>
      </c>
      <c r="Q9" s="70"/>
      <c r="R9" s="70"/>
      <c r="S9" s="70"/>
      <c r="T9" s="70"/>
      <c r="U9" s="70"/>
    </row>
    <row r="10" spans="1:21" s="10" customFormat="1" x14ac:dyDescent="0.2">
      <c r="A10" s="101">
        <v>5</v>
      </c>
      <c r="B10" s="12" t="str">
        <f>[1]Hulpblad!B9</f>
        <v>Sam Thiesen</v>
      </c>
      <c r="C10" s="74" t="str">
        <f>[1]Hulpblad!C9</f>
        <v>Blitterswijck</v>
      </c>
      <c r="D10" s="81">
        <v>1</v>
      </c>
      <c r="E10" s="81">
        <v>1</v>
      </c>
      <c r="F10" s="82">
        <v>1</v>
      </c>
      <c r="G10" s="81">
        <v>1</v>
      </c>
      <c r="H10" s="81">
        <v>1</v>
      </c>
      <c r="I10" s="82">
        <v>0</v>
      </c>
      <c r="J10" s="81">
        <v>0</v>
      </c>
      <c r="K10" s="77">
        <v>1</v>
      </c>
      <c r="L10" s="78">
        <v>0</v>
      </c>
      <c r="M10" s="80">
        <f t="shared" si="0"/>
        <v>6</v>
      </c>
      <c r="Q10" s="70"/>
      <c r="R10" s="70"/>
      <c r="S10" s="70"/>
      <c r="T10" s="70"/>
      <c r="U10" s="70"/>
    </row>
    <row r="11" spans="1:21" s="10" customFormat="1" x14ac:dyDescent="0.2">
      <c r="A11" s="101">
        <v>6</v>
      </c>
      <c r="B11" s="12" t="str">
        <f>[1]Hulpblad!B13</f>
        <v>Dirk Jan v/d Born</v>
      </c>
      <c r="C11" s="74" t="str">
        <f>[1]Hulpblad!C13</f>
        <v>Blitterswijck</v>
      </c>
      <c r="D11" s="77">
        <v>1</v>
      </c>
      <c r="E11" s="81">
        <v>1</v>
      </c>
      <c r="F11" s="82">
        <v>1</v>
      </c>
      <c r="G11" s="77">
        <v>0</v>
      </c>
      <c r="H11" s="81">
        <v>1</v>
      </c>
      <c r="I11" s="82">
        <v>1</v>
      </c>
      <c r="J11" s="81">
        <v>1</v>
      </c>
      <c r="K11" s="77">
        <v>0</v>
      </c>
      <c r="L11" s="78">
        <v>0</v>
      </c>
      <c r="M11" s="80">
        <f t="shared" si="0"/>
        <v>6</v>
      </c>
      <c r="Q11" s="70"/>
      <c r="R11" s="70"/>
      <c r="S11" s="70"/>
      <c r="T11" s="70"/>
      <c r="U11" s="70"/>
    </row>
    <row r="12" spans="1:21" s="10" customFormat="1" x14ac:dyDescent="0.2">
      <c r="A12" s="101">
        <v>7</v>
      </c>
      <c r="B12" s="12" t="str">
        <f>[1]Hulpblad!B24</f>
        <v>Martijn v/d Vorst</v>
      </c>
      <c r="C12" s="74" t="str">
        <f>[1]Hulpblad!C24</f>
        <v>Geijsteren</v>
      </c>
      <c r="D12" s="77">
        <v>1</v>
      </c>
      <c r="E12" s="81">
        <v>1</v>
      </c>
      <c r="F12" s="82">
        <v>0</v>
      </c>
      <c r="G12" s="77">
        <v>1</v>
      </c>
      <c r="H12" s="81">
        <v>1</v>
      </c>
      <c r="I12" s="82">
        <v>1</v>
      </c>
      <c r="J12" s="81">
        <v>1</v>
      </c>
      <c r="K12" s="77">
        <v>0</v>
      </c>
      <c r="L12" s="78">
        <v>0</v>
      </c>
      <c r="M12" s="80">
        <f t="shared" si="0"/>
        <v>6</v>
      </c>
      <c r="Q12" s="70"/>
      <c r="R12" s="70"/>
      <c r="S12" s="70"/>
      <c r="T12" s="70"/>
      <c r="U12" s="70"/>
    </row>
    <row r="13" spans="1:21" s="10" customFormat="1" x14ac:dyDescent="0.2">
      <c r="A13" s="101">
        <v>8</v>
      </c>
      <c r="B13" s="12" t="str">
        <f>[1]Hulpblad!B25</f>
        <v>Max Euwals</v>
      </c>
      <c r="C13" s="74" t="str">
        <f>[1]Hulpblad!C25</f>
        <v>Geijsteren</v>
      </c>
      <c r="D13" s="81">
        <v>1</v>
      </c>
      <c r="E13" s="81">
        <v>0</v>
      </c>
      <c r="F13" s="82">
        <v>1</v>
      </c>
      <c r="G13" s="81">
        <v>0</v>
      </c>
      <c r="H13" s="81">
        <v>1</v>
      </c>
      <c r="I13" s="82">
        <v>0</v>
      </c>
      <c r="J13" s="81">
        <v>1</v>
      </c>
      <c r="K13" s="77">
        <v>1</v>
      </c>
      <c r="L13" s="78">
        <v>1</v>
      </c>
      <c r="M13" s="80">
        <f t="shared" si="0"/>
        <v>6</v>
      </c>
      <c r="Q13" s="70"/>
      <c r="R13" s="70"/>
      <c r="S13" s="70"/>
      <c r="T13" s="70"/>
      <c r="U13" s="70"/>
    </row>
    <row r="14" spans="1:21" s="10" customFormat="1" x14ac:dyDescent="0.2">
      <c r="A14" s="101">
        <v>9</v>
      </c>
      <c r="B14" s="12" t="str">
        <f>[1]Hulpblad!B41</f>
        <v>Wilbert v. Boekel</v>
      </c>
      <c r="C14" s="74" t="str">
        <f>[1]Hulpblad!C41</f>
        <v>Maashees</v>
      </c>
      <c r="D14" s="81">
        <v>1</v>
      </c>
      <c r="E14" s="81">
        <v>1</v>
      </c>
      <c r="F14" s="82">
        <v>0</v>
      </c>
      <c r="G14" s="75">
        <v>0</v>
      </c>
      <c r="H14" s="81">
        <v>1</v>
      </c>
      <c r="I14" s="82">
        <v>1</v>
      </c>
      <c r="J14" s="75">
        <v>0</v>
      </c>
      <c r="K14" s="77">
        <v>1</v>
      </c>
      <c r="L14" s="78">
        <v>1</v>
      </c>
      <c r="M14" s="80">
        <f t="shared" si="0"/>
        <v>6</v>
      </c>
      <c r="Q14" s="70"/>
      <c r="R14" s="70"/>
      <c r="S14" s="70"/>
      <c r="T14" s="70"/>
      <c r="U14" s="70"/>
    </row>
    <row r="15" spans="1:21" s="10" customFormat="1" x14ac:dyDescent="0.2">
      <c r="A15" s="101">
        <v>10</v>
      </c>
      <c r="B15" s="12" t="str">
        <f>[1]Hulpblad!B42</f>
        <v>Frans de Hoog</v>
      </c>
      <c r="C15" s="74" t="str">
        <f>[1]Hulpblad!C42</f>
        <v>Maashees</v>
      </c>
      <c r="D15" s="77">
        <v>1</v>
      </c>
      <c r="E15" s="81">
        <v>0</v>
      </c>
      <c r="F15" s="82">
        <v>1</v>
      </c>
      <c r="G15" s="76">
        <v>1</v>
      </c>
      <c r="H15" s="81">
        <v>1</v>
      </c>
      <c r="I15" s="82">
        <v>1</v>
      </c>
      <c r="J15" s="75">
        <v>0</v>
      </c>
      <c r="K15" s="77">
        <v>1</v>
      </c>
      <c r="L15" s="78">
        <v>0</v>
      </c>
      <c r="M15" s="80">
        <f t="shared" si="0"/>
        <v>6</v>
      </c>
      <c r="Q15" s="70"/>
      <c r="R15" s="70"/>
      <c r="S15" s="70"/>
      <c r="T15" s="70"/>
      <c r="U15" s="70"/>
    </row>
    <row r="16" spans="1:21" s="10" customFormat="1" x14ac:dyDescent="0.2">
      <c r="A16" s="101">
        <v>11</v>
      </c>
      <c r="B16" s="12" t="str">
        <f>[1]Hulpblad!B56</f>
        <v>Peter Janssen</v>
      </c>
      <c r="C16" s="74" t="str">
        <f>[1]Hulpblad!C56</f>
        <v>Overloon</v>
      </c>
      <c r="D16" s="77">
        <v>0</v>
      </c>
      <c r="E16" s="77">
        <v>1</v>
      </c>
      <c r="F16" s="78">
        <v>1</v>
      </c>
      <c r="G16" s="76">
        <v>1</v>
      </c>
      <c r="H16" s="77">
        <v>1</v>
      </c>
      <c r="I16" s="78">
        <v>1</v>
      </c>
      <c r="J16" s="76">
        <v>0</v>
      </c>
      <c r="K16" s="77">
        <v>0</v>
      </c>
      <c r="L16" s="78">
        <v>1</v>
      </c>
      <c r="M16" s="80">
        <f t="shared" si="0"/>
        <v>6</v>
      </c>
      <c r="Q16" s="70"/>
      <c r="R16" s="70"/>
      <c r="S16" s="70"/>
      <c r="T16" s="70"/>
      <c r="U16" s="70"/>
    </row>
    <row r="17" spans="1:21" s="10" customFormat="1" x14ac:dyDescent="0.2">
      <c r="A17" s="101">
        <v>12</v>
      </c>
      <c r="B17" s="12" t="str">
        <f>[1]Hulpblad!B21</f>
        <v>Martijn Vink</v>
      </c>
      <c r="C17" s="74" t="str">
        <f>[1]Hulpblad!C21</f>
        <v>Geijsteren</v>
      </c>
      <c r="D17" s="81">
        <v>1</v>
      </c>
      <c r="E17" s="81">
        <v>1</v>
      </c>
      <c r="F17" s="82">
        <v>0</v>
      </c>
      <c r="G17" s="75">
        <v>1</v>
      </c>
      <c r="H17" s="81">
        <v>1</v>
      </c>
      <c r="I17" s="82">
        <v>1</v>
      </c>
      <c r="J17" s="75">
        <v>0</v>
      </c>
      <c r="K17" s="77">
        <v>0</v>
      </c>
      <c r="L17" s="78">
        <v>0</v>
      </c>
      <c r="M17" s="80">
        <f t="shared" si="0"/>
        <v>5</v>
      </c>
      <c r="Q17" s="70"/>
      <c r="R17" s="70"/>
      <c r="S17" s="70"/>
      <c r="T17" s="70"/>
      <c r="U17" s="70"/>
    </row>
    <row r="18" spans="1:21" s="10" customFormat="1" x14ac:dyDescent="0.2">
      <c r="A18" s="101">
        <v>13</v>
      </c>
      <c r="B18" s="12" t="str">
        <f>[1]Hulpblad!B40</f>
        <v>Ton Arts</v>
      </c>
      <c r="C18" s="74" t="str">
        <f>[1]Hulpblad!C40</f>
        <v>Maashees</v>
      </c>
      <c r="D18" s="77">
        <v>1</v>
      </c>
      <c r="E18" s="81">
        <v>1</v>
      </c>
      <c r="F18" s="82">
        <v>1</v>
      </c>
      <c r="G18" s="76">
        <v>0</v>
      </c>
      <c r="H18" s="81">
        <v>1</v>
      </c>
      <c r="I18" s="82">
        <v>0</v>
      </c>
      <c r="J18" s="81">
        <v>1</v>
      </c>
      <c r="K18" s="77">
        <v>0</v>
      </c>
      <c r="L18" s="78">
        <v>0</v>
      </c>
      <c r="M18" s="80">
        <f t="shared" si="0"/>
        <v>5</v>
      </c>
      <c r="Q18" s="70"/>
      <c r="R18" s="70"/>
      <c r="S18" s="70"/>
      <c r="T18" s="70"/>
      <c r="U18" s="70"/>
    </row>
    <row r="19" spans="1:21" s="10" customFormat="1" x14ac:dyDescent="0.2">
      <c r="A19" s="101">
        <v>14</v>
      </c>
      <c r="B19" s="12" t="str">
        <f>[1]Hulpblad!B43</f>
        <v>Theo Vierling</v>
      </c>
      <c r="C19" s="74" t="str">
        <f>[1]Hulpblad!C43</f>
        <v>Maashees</v>
      </c>
      <c r="D19" s="77">
        <v>1</v>
      </c>
      <c r="E19" s="81">
        <v>0</v>
      </c>
      <c r="F19" s="82">
        <v>1</v>
      </c>
      <c r="G19" s="77">
        <v>0</v>
      </c>
      <c r="H19" s="81">
        <v>0</v>
      </c>
      <c r="I19" s="82">
        <v>1</v>
      </c>
      <c r="J19" s="81">
        <v>1</v>
      </c>
      <c r="K19" s="77">
        <v>1</v>
      </c>
      <c r="L19" s="78">
        <v>0</v>
      </c>
      <c r="M19" s="80">
        <f t="shared" si="0"/>
        <v>5</v>
      </c>
      <c r="Q19" s="70"/>
      <c r="R19" s="70"/>
      <c r="S19" s="70"/>
      <c r="T19" s="70"/>
      <c r="U19" s="70"/>
    </row>
    <row r="20" spans="1:21" s="10" customFormat="1" x14ac:dyDescent="0.2">
      <c r="A20" s="101">
        <v>15</v>
      </c>
      <c r="B20" s="12" t="str">
        <f>[1]Hulpblad!B54</f>
        <v>Geert Jacobs</v>
      </c>
      <c r="C20" s="74" t="str">
        <f>[1]Hulpblad!C54</f>
        <v>Overloon</v>
      </c>
      <c r="D20" s="81">
        <v>1</v>
      </c>
      <c r="E20" s="81">
        <v>1</v>
      </c>
      <c r="F20" s="82">
        <v>1</v>
      </c>
      <c r="G20" s="81">
        <v>1</v>
      </c>
      <c r="H20" s="81">
        <v>0</v>
      </c>
      <c r="I20" s="82">
        <v>0</v>
      </c>
      <c r="J20" s="81">
        <v>0</v>
      </c>
      <c r="K20" s="77">
        <v>0</v>
      </c>
      <c r="L20" s="78">
        <v>1</v>
      </c>
      <c r="M20" s="80">
        <f t="shared" si="0"/>
        <v>5</v>
      </c>
      <c r="Q20" s="70"/>
      <c r="R20" s="70"/>
      <c r="S20" s="70"/>
      <c r="T20" s="70"/>
      <c r="U20" s="70"/>
    </row>
    <row r="21" spans="1:21" s="10" customFormat="1" x14ac:dyDescent="0.2">
      <c r="A21" s="101">
        <v>16</v>
      </c>
      <c r="B21" s="12" t="str">
        <f>[1]Hulpblad!B58</f>
        <v>Geert Arts</v>
      </c>
      <c r="C21" s="74" t="str">
        <f>[1]Hulpblad!C58</f>
        <v>Overloon</v>
      </c>
      <c r="D21" s="77">
        <v>1</v>
      </c>
      <c r="E21" s="81">
        <v>1</v>
      </c>
      <c r="F21" s="82">
        <v>1</v>
      </c>
      <c r="G21" s="77">
        <v>1</v>
      </c>
      <c r="H21" s="81">
        <v>0</v>
      </c>
      <c r="I21" s="82">
        <v>0</v>
      </c>
      <c r="J21" s="81">
        <v>0</v>
      </c>
      <c r="K21" s="77">
        <v>1</v>
      </c>
      <c r="L21" s="78"/>
      <c r="M21" s="80">
        <f t="shared" si="0"/>
        <v>5</v>
      </c>
      <c r="Q21" s="70"/>
      <c r="R21" s="70"/>
      <c r="S21" s="70"/>
      <c r="T21" s="70"/>
      <c r="U21" s="70"/>
    </row>
    <row r="22" spans="1:21" s="10" customFormat="1" x14ac:dyDescent="0.2">
      <c r="A22" s="101">
        <v>17</v>
      </c>
      <c r="B22" s="12" t="str">
        <f>[1]Hulpblad!B19</f>
        <v>Ron Cox</v>
      </c>
      <c r="C22" s="74" t="str">
        <f>[1]Hulpblad!C19</f>
        <v>Geijsteren</v>
      </c>
      <c r="D22" s="81">
        <v>0</v>
      </c>
      <c r="E22" s="81">
        <v>1</v>
      </c>
      <c r="F22" s="82">
        <v>1</v>
      </c>
      <c r="G22" s="81">
        <v>0</v>
      </c>
      <c r="H22" s="81">
        <v>1</v>
      </c>
      <c r="I22" s="82">
        <v>0</v>
      </c>
      <c r="J22" s="81">
        <v>0</v>
      </c>
      <c r="K22" s="77">
        <v>0</v>
      </c>
      <c r="L22" s="78">
        <v>1</v>
      </c>
      <c r="M22" s="80">
        <f t="shared" si="0"/>
        <v>4</v>
      </c>
      <c r="Q22" s="70"/>
      <c r="R22" s="70"/>
      <c r="S22" s="70"/>
      <c r="T22" s="70"/>
      <c r="U22" s="70"/>
    </row>
    <row r="23" spans="1:21" s="10" customFormat="1" x14ac:dyDescent="0.2">
      <c r="A23" s="101">
        <v>18</v>
      </c>
      <c r="B23" s="12" t="str">
        <f>[1]Hulpblad!B29</f>
        <v>Willy Pingen</v>
      </c>
      <c r="C23" s="74" t="str">
        <f>[1]Hulpblad!C29</f>
        <v>Holthees</v>
      </c>
      <c r="D23" s="81">
        <v>0</v>
      </c>
      <c r="E23" s="81">
        <v>1</v>
      </c>
      <c r="F23" s="82">
        <v>0</v>
      </c>
      <c r="G23" s="81">
        <v>1</v>
      </c>
      <c r="H23" s="81">
        <v>0</v>
      </c>
      <c r="I23" s="82">
        <v>1</v>
      </c>
      <c r="J23" s="81">
        <v>0</v>
      </c>
      <c r="K23" s="77">
        <v>1</v>
      </c>
      <c r="L23" s="78">
        <v>0</v>
      </c>
      <c r="M23" s="80">
        <f t="shared" si="0"/>
        <v>4</v>
      </c>
      <c r="Q23" s="70"/>
      <c r="R23" s="70"/>
      <c r="S23" s="70"/>
      <c r="T23" s="70"/>
      <c r="U23" s="70"/>
    </row>
    <row r="24" spans="1:21" s="10" customFormat="1" x14ac:dyDescent="0.2">
      <c r="A24" s="101">
        <v>19</v>
      </c>
      <c r="B24" s="12" t="str">
        <f>[1]Hulpblad!B36</f>
        <v>Loes Pingen</v>
      </c>
      <c r="C24" s="74" t="str">
        <f>[1]Hulpblad!C36</f>
        <v>Holthees</v>
      </c>
      <c r="D24" s="77">
        <v>1</v>
      </c>
      <c r="E24" s="81">
        <v>1</v>
      </c>
      <c r="F24" s="82">
        <v>1</v>
      </c>
      <c r="G24" s="77">
        <v>0</v>
      </c>
      <c r="H24" s="81">
        <v>0</v>
      </c>
      <c r="I24" s="82">
        <v>1</v>
      </c>
      <c r="J24" s="81">
        <v>0</v>
      </c>
      <c r="K24" s="77">
        <v>0</v>
      </c>
      <c r="L24" s="78">
        <v>0</v>
      </c>
      <c r="M24" s="80">
        <f t="shared" si="0"/>
        <v>4</v>
      </c>
      <c r="Q24" s="70"/>
      <c r="R24" s="70"/>
      <c r="S24" s="70"/>
      <c r="T24" s="70"/>
      <c r="U24" s="70"/>
    </row>
    <row r="25" spans="1:21" s="10" customFormat="1" x14ac:dyDescent="0.2">
      <c r="A25" s="101">
        <v>20</v>
      </c>
      <c r="B25" s="12" t="str">
        <f>[1]Hulpblad!B55</f>
        <v>Francien Janssen</v>
      </c>
      <c r="C25" s="74" t="str">
        <f>[1]Hulpblad!C55</f>
        <v>Overloon</v>
      </c>
      <c r="D25" s="77">
        <v>0</v>
      </c>
      <c r="E25" s="81">
        <v>1</v>
      </c>
      <c r="F25" s="82">
        <v>0</v>
      </c>
      <c r="G25" s="77">
        <v>1</v>
      </c>
      <c r="H25" s="81">
        <v>0</v>
      </c>
      <c r="I25" s="82">
        <v>1</v>
      </c>
      <c r="J25" s="81">
        <v>0</v>
      </c>
      <c r="K25" s="77">
        <v>0</v>
      </c>
      <c r="L25" s="78">
        <v>0</v>
      </c>
      <c r="M25" s="80">
        <f t="shared" si="0"/>
        <v>3</v>
      </c>
      <c r="Q25" s="70"/>
      <c r="R25" s="70"/>
      <c r="S25" s="70"/>
      <c r="T25" s="70"/>
      <c r="U25" s="70"/>
    </row>
    <row r="26" spans="1:21" s="10" customFormat="1" x14ac:dyDescent="0.2">
      <c r="A26" s="101">
        <v>21</v>
      </c>
      <c r="B26" s="12" t="str">
        <f>[1]Hulpblad!B32</f>
        <v>Walter Kuijpers</v>
      </c>
      <c r="C26" s="74" t="str">
        <f>[1]Hulpblad!C32</f>
        <v>Holthees</v>
      </c>
      <c r="D26" s="81">
        <v>0</v>
      </c>
      <c r="E26" s="81">
        <v>1</v>
      </c>
      <c r="F26" s="82">
        <v>0</v>
      </c>
      <c r="G26" s="81">
        <v>0</v>
      </c>
      <c r="H26" s="81">
        <v>0</v>
      </c>
      <c r="I26" s="82">
        <v>0</v>
      </c>
      <c r="J26" s="81">
        <v>0</v>
      </c>
      <c r="K26" s="77">
        <v>0</v>
      </c>
      <c r="L26" s="78">
        <v>0</v>
      </c>
      <c r="M26" s="80">
        <f t="shared" si="0"/>
        <v>1</v>
      </c>
      <c r="Q26" s="70"/>
      <c r="R26" s="70"/>
      <c r="S26" s="70"/>
      <c r="T26" s="70"/>
      <c r="U26" s="70"/>
    </row>
    <row r="27" spans="1:21" s="10" customFormat="1" x14ac:dyDescent="0.2">
      <c r="A27" s="101">
        <v>22</v>
      </c>
      <c r="B27" s="12" t="str">
        <f>[1]Hulpblad!B30</f>
        <v>Jacqueline Pingen</v>
      </c>
      <c r="C27" s="74" t="str">
        <f>[1]Hulpblad!C30</f>
        <v>Holthees</v>
      </c>
      <c r="D27" s="77"/>
      <c r="E27" s="81"/>
      <c r="F27" s="82"/>
      <c r="G27" s="77"/>
      <c r="H27" s="81"/>
      <c r="I27" s="82"/>
      <c r="J27" s="81"/>
      <c r="K27" s="77"/>
      <c r="L27" s="78"/>
      <c r="M27" s="80">
        <f t="shared" si="0"/>
        <v>0</v>
      </c>
      <c r="Q27" s="70"/>
      <c r="R27" s="70"/>
      <c r="S27" s="70"/>
      <c r="T27" s="70"/>
      <c r="U27" s="70"/>
    </row>
    <row r="28" spans="1:21" s="10" customFormat="1" x14ac:dyDescent="0.2">
      <c r="A28" s="101">
        <v>23</v>
      </c>
      <c r="B28" s="12" t="str">
        <f>[1]Hulpblad!B33</f>
        <v>Jeánne Manders</v>
      </c>
      <c r="C28" s="74" t="str">
        <f>[1]Hulpblad!C33</f>
        <v>Holthees</v>
      </c>
      <c r="D28" s="81"/>
      <c r="E28" s="81"/>
      <c r="F28" s="82"/>
      <c r="G28" s="81"/>
      <c r="H28" s="81"/>
      <c r="I28" s="82"/>
      <c r="J28" s="81"/>
      <c r="K28" s="77"/>
      <c r="L28" s="78"/>
      <c r="M28" s="80">
        <f t="shared" si="0"/>
        <v>0</v>
      </c>
      <c r="Q28" s="70"/>
      <c r="R28" s="70"/>
      <c r="S28" s="70"/>
      <c r="T28" s="70"/>
      <c r="U28" s="70"/>
    </row>
    <row r="29" spans="1:21" s="10" customFormat="1" x14ac:dyDescent="0.2">
      <c r="A29" s="101">
        <v>24</v>
      </c>
      <c r="B29" s="12" t="str">
        <f>[1]Hulpblad!B57</f>
        <v>Bas v. Wieringen</v>
      </c>
      <c r="C29" s="74" t="str">
        <f>[1]Hulpblad!C57</f>
        <v>Overloon</v>
      </c>
      <c r="D29" s="77"/>
      <c r="E29" s="81"/>
      <c r="F29" s="82"/>
      <c r="G29" s="77"/>
      <c r="H29" s="81"/>
      <c r="I29" s="82"/>
      <c r="J29" s="81"/>
      <c r="K29" s="77"/>
      <c r="L29" s="78"/>
      <c r="M29" s="80">
        <f t="shared" si="0"/>
        <v>0</v>
      </c>
      <c r="Q29" s="70"/>
      <c r="R29" s="70"/>
      <c r="S29" s="70"/>
      <c r="T29" s="70"/>
      <c r="U29" s="70"/>
    </row>
    <row r="30" spans="1:21" s="10" customFormat="1" hidden="1" x14ac:dyDescent="0.2">
      <c r="A30" s="15">
        <v>56</v>
      </c>
      <c r="B30" s="12">
        <f>[1]Hulpblad!B61</f>
        <v>0</v>
      </c>
      <c r="C30" s="74">
        <f>[1]Hulpblad!C61</f>
        <v>0</v>
      </c>
      <c r="D30" s="81"/>
      <c r="E30" s="81"/>
      <c r="F30" s="82"/>
      <c r="G30" s="81"/>
      <c r="H30" s="81"/>
      <c r="I30" s="82"/>
      <c r="J30" s="81"/>
      <c r="K30" s="77"/>
      <c r="L30" s="78"/>
      <c r="M30" s="80">
        <f t="shared" ref="M30:M36" si="1">SUM(D30:L30)</f>
        <v>0</v>
      </c>
      <c r="Q30" s="70"/>
      <c r="R30" s="70"/>
      <c r="S30" s="70"/>
      <c r="T30" s="70"/>
      <c r="U30" s="70"/>
    </row>
    <row r="31" spans="1:21" s="10" customFormat="1" hidden="1" x14ac:dyDescent="0.2">
      <c r="A31" s="15">
        <v>57</v>
      </c>
      <c r="B31" s="12">
        <f>[1]Hulpblad!B62</f>
        <v>0</v>
      </c>
      <c r="C31" s="74">
        <f>[1]Hulpblad!C62</f>
        <v>0</v>
      </c>
      <c r="D31" s="77"/>
      <c r="E31" s="81"/>
      <c r="F31" s="82"/>
      <c r="G31" s="77"/>
      <c r="H31" s="81"/>
      <c r="I31" s="82"/>
      <c r="J31" s="81"/>
      <c r="K31" s="77"/>
      <c r="L31" s="78"/>
      <c r="M31" s="80">
        <f t="shared" si="1"/>
        <v>0</v>
      </c>
      <c r="Q31" s="70"/>
      <c r="R31" s="70"/>
      <c r="S31" s="70"/>
      <c r="T31" s="70"/>
      <c r="U31" s="70"/>
    </row>
    <row r="32" spans="1:21" s="10" customFormat="1" hidden="1" x14ac:dyDescent="0.2">
      <c r="A32" s="15">
        <v>58</v>
      </c>
      <c r="B32" s="12">
        <f>[1]Hulpblad!B63</f>
        <v>0</v>
      </c>
      <c r="C32" s="74">
        <f>[1]Hulpblad!C63</f>
        <v>0</v>
      </c>
      <c r="D32" s="81"/>
      <c r="E32" s="81"/>
      <c r="F32" s="82"/>
      <c r="G32" s="81"/>
      <c r="H32" s="81"/>
      <c r="I32" s="82"/>
      <c r="J32" s="81"/>
      <c r="K32" s="77"/>
      <c r="L32" s="78"/>
      <c r="M32" s="80">
        <f t="shared" si="1"/>
        <v>0</v>
      </c>
      <c r="Q32" s="70"/>
      <c r="R32" s="70"/>
      <c r="S32" s="70"/>
      <c r="T32" s="70"/>
      <c r="U32" s="70"/>
    </row>
    <row r="33" spans="1:21" s="10" customFormat="1" hidden="1" x14ac:dyDescent="0.2">
      <c r="A33" s="15">
        <v>59</v>
      </c>
      <c r="B33" s="12">
        <f>[1]Hulpblad!B64</f>
        <v>0</v>
      </c>
      <c r="C33" s="74">
        <f>[1]Hulpblad!C64</f>
        <v>0</v>
      </c>
      <c r="D33" s="77"/>
      <c r="E33" s="81"/>
      <c r="F33" s="82"/>
      <c r="G33" s="77"/>
      <c r="H33" s="81"/>
      <c r="I33" s="82"/>
      <c r="J33" s="81"/>
      <c r="K33" s="77"/>
      <c r="L33" s="78"/>
      <c r="M33" s="80">
        <f t="shared" si="1"/>
        <v>0</v>
      </c>
      <c r="Q33" s="70"/>
      <c r="R33" s="70"/>
      <c r="S33" s="70"/>
      <c r="T33" s="70"/>
      <c r="U33" s="70"/>
    </row>
    <row r="34" spans="1:21" s="10" customFormat="1" hidden="1" x14ac:dyDescent="0.2">
      <c r="A34" s="15">
        <v>60</v>
      </c>
      <c r="B34" s="12">
        <f>[1]Hulpblad!B65</f>
        <v>0</v>
      </c>
      <c r="C34" s="74">
        <f>[1]Hulpblad!C65</f>
        <v>0</v>
      </c>
      <c r="D34" s="81"/>
      <c r="E34" s="81"/>
      <c r="F34" s="82"/>
      <c r="G34" s="81"/>
      <c r="H34" s="81"/>
      <c r="I34" s="82"/>
      <c r="J34" s="81"/>
      <c r="K34" s="77"/>
      <c r="L34" s="78"/>
      <c r="M34" s="80">
        <f t="shared" si="1"/>
        <v>0</v>
      </c>
      <c r="Q34" s="70"/>
      <c r="R34" s="70"/>
      <c r="S34" s="70"/>
      <c r="T34" s="70"/>
      <c r="U34" s="70"/>
    </row>
    <row r="35" spans="1:21" s="10" customFormat="1" hidden="1" x14ac:dyDescent="0.2">
      <c r="A35" s="15">
        <v>61</v>
      </c>
      <c r="B35" s="12">
        <f>[1]Hulpblad!B66</f>
        <v>0</v>
      </c>
      <c r="C35" s="74">
        <f>[1]Hulpblad!C66</f>
        <v>0</v>
      </c>
      <c r="D35" s="77"/>
      <c r="E35" s="81"/>
      <c r="F35" s="82"/>
      <c r="G35" s="77"/>
      <c r="H35" s="81"/>
      <c r="I35" s="82"/>
      <c r="J35" s="81"/>
      <c r="K35" s="77"/>
      <c r="L35" s="78"/>
      <c r="M35" s="80">
        <f t="shared" si="1"/>
        <v>0</v>
      </c>
      <c r="Q35" s="70"/>
      <c r="R35" s="70"/>
      <c r="S35" s="70"/>
      <c r="T35" s="70"/>
      <c r="U35" s="70"/>
    </row>
    <row r="36" spans="1:21" s="10" customFormat="1" hidden="1" x14ac:dyDescent="0.2">
      <c r="A36" s="15">
        <v>62</v>
      </c>
      <c r="B36" s="12">
        <f>[1]Hulpblad!B67</f>
        <v>0</v>
      </c>
      <c r="C36" s="74">
        <f>[1]Hulpblad!C67</f>
        <v>0</v>
      </c>
      <c r="D36" s="81"/>
      <c r="E36" s="81"/>
      <c r="F36" s="82"/>
      <c r="G36" s="81"/>
      <c r="H36" s="81"/>
      <c r="I36" s="82"/>
      <c r="J36" s="81"/>
      <c r="K36" s="77"/>
      <c r="L36" s="78"/>
      <c r="M36" s="80">
        <f t="shared" si="1"/>
        <v>0</v>
      </c>
      <c r="N36" s="103"/>
      <c r="O36" s="5"/>
    </row>
  </sheetData>
  <sheetProtection selectLockedCells="1"/>
  <mergeCells count="9">
    <mergeCell ref="D5:F5"/>
    <mergeCell ref="G5:I5"/>
    <mergeCell ref="J5:L5"/>
    <mergeCell ref="D3:F3"/>
    <mergeCell ref="G3:I3"/>
    <mergeCell ref="J3:L3"/>
    <mergeCell ref="D4:F4"/>
    <mergeCell ref="G4:I4"/>
    <mergeCell ref="J4:L4"/>
  </mergeCells>
  <pageMargins left="0.78740157480314965" right="0.78740157480314965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C4B03-8800-42A3-9435-AFEBE1109130}">
  <sheetPr codeName="Blad7"/>
  <dimension ref="A1:O75"/>
  <sheetViews>
    <sheetView zoomScale="85" zoomScaleNormal="85" workbookViewId="0">
      <selection activeCell="A4" sqref="A4"/>
    </sheetView>
  </sheetViews>
  <sheetFormatPr defaultRowHeight="15" x14ac:dyDescent="0.2"/>
  <cols>
    <col min="1" max="1" width="24.7109375" customWidth="1"/>
    <col min="2" max="2" width="23.7109375" customWidth="1"/>
    <col min="3" max="5" width="3.7109375" style="5" customWidth="1"/>
    <col min="6" max="6" width="10.7109375" style="46" customWidth="1"/>
    <col min="7" max="7" width="10.28515625" bestFit="1" customWidth="1"/>
  </cols>
  <sheetData>
    <row r="1" spans="1:15" s="1" customFormat="1" ht="15.75" x14ac:dyDescent="0.25">
      <c r="B1" s="2" t="str">
        <f>IF(Totaal!C3="","",Totaal!C3)</f>
        <v>Kleine Kring schietwedstrijden 2023</v>
      </c>
      <c r="C1" s="49"/>
      <c r="D1" s="49"/>
      <c r="E1" s="49"/>
      <c r="G1" s="60"/>
      <c r="H1" s="60"/>
      <c r="I1" s="2"/>
      <c r="J1" s="60"/>
      <c r="K1" s="60"/>
      <c r="L1" s="60"/>
      <c r="M1" s="60"/>
      <c r="N1" s="60"/>
      <c r="O1" s="60"/>
    </row>
    <row r="2" spans="1:15" s="1" customFormat="1" ht="15.75" x14ac:dyDescent="0.25">
      <c r="B2" s="2"/>
      <c r="C2" s="49"/>
      <c r="D2" s="49"/>
      <c r="E2" s="49"/>
      <c r="G2" s="60"/>
      <c r="H2" s="60"/>
      <c r="I2" s="2"/>
      <c r="J2" s="60"/>
      <c r="K2" s="60"/>
      <c r="L2" s="60"/>
      <c r="M2" s="60"/>
      <c r="N2" s="60"/>
      <c r="O2" s="60"/>
    </row>
    <row r="3" spans="1:15" s="1" customFormat="1" ht="15.75" x14ac:dyDescent="0.25">
      <c r="A3" s="50" t="s">
        <v>42</v>
      </c>
      <c r="C3" s="106" t="str">
        <f>Algeheel!$F$4</f>
        <v>Holthees</v>
      </c>
      <c r="D3" s="52"/>
      <c r="E3" s="49"/>
      <c r="G3" s="62">
        <f>Algeheel!$H$4</f>
        <v>45046</v>
      </c>
      <c r="H3" s="60"/>
      <c r="I3" s="60"/>
      <c r="J3" s="60"/>
      <c r="K3" s="60"/>
      <c r="L3" s="60"/>
      <c r="M3" s="50"/>
      <c r="N3" s="62"/>
      <c r="O3" s="60"/>
    </row>
    <row r="4" spans="1:15" s="1" customFormat="1" ht="15.75" x14ac:dyDescent="0.25">
      <c r="A4" s="50"/>
      <c r="C4" s="49"/>
      <c r="D4" s="49"/>
      <c r="E4" s="52"/>
      <c r="F4" s="51"/>
      <c r="G4" s="50"/>
      <c r="H4" s="60"/>
      <c r="I4" s="60"/>
      <c r="J4" s="60"/>
      <c r="K4" s="60"/>
      <c r="L4" s="60"/>
      <c r="M4" s="50"/>
      <c r="N4" s="62"/>
      <c r="O4" s="60"/>
    </row>
    <row r="5" spans="1:15" s="10" customFormat="1" ht="12.75" customHeight="1" x14ac:dyDescent="0.25">
      <c r="A5" s="1"/>
      <c r="B5" s="1"/>
      <c r="C5" s="49"/>
      <c r="D5" s="49"/>
      <c r="E5" s="70"/>
      <c r="F5" s="1"/>
    </row>
    <row r="6" spans="1:15" s="10" customFormat="1" ht="15.75" x14ac:dyDescent="0.25">
      <c r="A6" s="1"/>
      <c r="B6" s="60"/>
      <c r="C6" s="140" t="s">
        <v>56</v>
      </c>
      <c r="D6" s="141"/>
      <c r="E6" s="142"/>
      <c r="F6" s="107"/>
      <c r="J6" s="70"/>
      <c r="K6" s="70"/>
      <c r="L6" s="70"/>
      <c r="M6" s="70"/>
      <c r="N6" s="70"/>
      <c r="O6" s="70"/>
    </row>
    <row r="7" spans="1:15" s="10" customFormat="1" ht="15.75" x14ac:dyDescent="0.25">
      <c r="A7" s="108" t="s">
        <v>57</v>
      </c>
      <c r="B7" s="109" t="s">
        <v>2</v>
      </c>
      <c r="C7" s="143"/>
      <c r="D7" s="144"/>
      <c r="E7" s="145"/>
      <c r="F7" s="107"/>
      <c r="J7" s="70"/>
      <c r="K7" s="70"/>
      <c r="L7" s="70"/>
      <c r="M7" s="70"/>
      <c r="N7" s="70"/>
      <c r="O7" s="70"/>
    </row>
    <row r="8" spans="1:15" s="10" customFormat="1" ht="15.75" x14ac:dyDescent="0.25">
      <c r="A8" s="108" t="s">
        <v>58</v>
      </c>
      <c r="B8" s="110" t="s">
        <v>26</v>
      </c>
      <c r="C8" s="111">
        <v>0</v>
      </c>
      <c r="D8" s="111">
        <v>1</v>
      </c>
      <c r="E8" s="111">
        <v>0</v>
      </c>
      <c r="F8" s="112"/>
      <c r="J8" s="70"/>
      <c r="K8" s="70"/>
      <c r="L8" s="70"/>
      <c r="M8" s="70"/>
      <c r="N8" s="70"/>
      <c r="O8" s="70"/>
    </row>
    <row r="9" spans="1:15" s="10" customFormat="1" ht="15.75" x14ac:dyDescent="0.25">
      <c r="A9" s="107" t="s">
        <v>1</v>
      </c>
      <c r="B9" s="110" t="s">
        <v>21</v>
      </c>
      <c r="C9" s="111">
        <v>1</v>
      </c>
      <c r="D9" s="111">
        <v>1</v>
      </c>
      <c r="E9" s="111">
        <v>1</v>
      </c>
      <c r="F9" s="112"/>
      <c r="J9" s="70"/>
      <c r="K9" s="70"/>
      <c r="L9" s="70"/>
      <c r="M9" s="70"/>
      <c r="N9" s="70"/>
      <c r="O9" s="70"/>
    </row>
    <row r="10" spans="1:15" s="10" customFormat="1" ht="15.75" x14ac:dyDescent="0.25">
      <c r="A10" s="107"/>
      <c r="B10" s="110" t="s">
        <v>33</v>
      </c>
      <c r="C10" s="113">
        <v>1</v>
      </c>
      <c r="D10" s="111">
        <v>0</v>
      </c>
      <c r="E10" s="111">
        <v>1</v>
      </c>
      <c r="F10" s="112"/>
      <c r="J10" s="70"/>
      <c r="K10" s="70"/>
      <c r="L10" s="70"/>
      <c r="M10" s="70"/>
      <c r="N10" s="70"/>
      <c r="O10" s="70"/>
    </row>
    <row r="11" spans="1:15" s="10" customFormat="1" ht="15.75" x14ac:dyDescent="0.25">
      <c r="A11" s="114"/>
      <c r="B11" s="115" t="s">
        <v>32</v>
      </c>
      <c r="C11" s="111">
        <v>1</v>
      </c>
      <c r="D11" s="111">
        <v>1</v>
      </c>
      <c r="E11" s="111">
        <v>0</v>
      </c>
      <c r="F11" s="112"/>
      <c r="J11" s="70"/>
      <c r="K11" s="70"/>
      <c r="L11" s="70"/>
      <c r="M11" s="70"/>
      <c r="N11" s="70"/>
      <c r="O11" s="70"/>
    </row>
    <row r="12" spans="1:15" s="10" customFormat="1" ht="15.75" x14ac:dyDescent="0.25">
      <c r="B12" s="116" t="str">
        <f>"Totaal   "  &amp;A9</f>
        <v>Totaal   Holthees</v>
      </c>
      <c r="C12" s="137">
        <f>SUM(C8:E11)</f>
        <v>8</v>
      </c>
      <c r="D12" s="138"/>
      <c r="E12" s="139"/>
      <c r="F12" s="112"/>
      <c r="J12" s="70"/>
      <c r="K12" s="70"/>
      <c r="L12" s="70"/>
      <c r="M12" s="70"/>
      <c r="N12" s="70"/>
      <c r="O12" s="70"/>
    </row>
    <row r="13" spans="1:15" s="10" customFormat="1" ht="15.75" x14ac:dyDescent="0.25">
      <c r="A13" s="117"/>
      <c r="B13" s="118"/>
      <c r="C13" s="119"/>
      <c r="D13" s="49"/>
      <c r="E13" s="120"/>
      <c r="F13" s="49"/>
      <c r="J13" s="70"/>
      <c r="K13" s="70"/>
      <c r="L13" s="70"/>
      <c r="M13" s="70"/>
      <c r="N13" s="70"/>
      <c r="O13" s="70"/>
    </row>
    <row r="14" spans="1:15" s="10" customFormat="1" ht="15.75" x14ac:dyDescent="0.25">
      <c r="A14" s="108" t="s">
        <v>59</v>
      </c>
      <c r="B14" s="110" t="s">
        <v>60</v>
      </c>
      <c r="C14" s="113">
        <v>0</v>
      </c>
      <c r="D14" s="111">
        <v>1</v>
      </c>
      <c r="E14" s="111">
        <v>1</v>
      </c>
      <c r="F14" s="112"/>
      <c r="J14" s="70"/>
      <c r="K14" s="70"/>
      <c r="L14" s="70"/>
      <c r="M14" s="70"/>
      <c r="N14" s="70"/>
      <c r="O14" s="70"/>
    </row>
    <row r="15" spans="1:15" s="10" customFormat="1" ht="15.75" x14ac:dyDescent="0.25">
      <c r="A15" s="107" t="s">
        <v>5</v>
      </c>
      <c r="B15" s="110" t="s">
        <v>9</v>
      </c>
      <c r="C15" s="113">
        <v>1</v>
      </c>
      <c r="D15" s="111">
        <v>1</v>
      </c>
      <c r="E15" s="111">
        <v>1</v>
      </c>
      <c r="F15" s="112"/>
      <c r="J15" s="70"/>
      <c r="K15" s="70"/>
      <c r="L15" s="70"/>
      <c r="M15" s="70"/>
      <c r="N15" s="70"/>
      <c r="O15" s="70"/>
    </row>
    <row r="16" spans="1:15" s="10" customFormat="1" ht="15.75" x14ac:dyDescent="0.25">
      <c r="A16" s="107"/>
      <c r="B16" s="110" t="s">
        <v>35</v>
      </c>
      <c r="C16" s="113">
        <v>0</v>
      </c>
      <c r="D16" s="111">
        <v>0</v>
      </c>
      <c r="E16" s="111">
        <v>1</v>
      </c>
      <c r="F16" s="112"/>
      <c r="J16" s="70"/>
      <c r="K16" s="70"/>
      <c r="L16" s="70"/>
      <c r="M16" s="70"/>
      <c r="N16" s="70"/>
      <c r="O16" s="70"/>
    </row>
    <row r="17" spans="1:15" s="10" customFormat="1" ht="15.75" x14ac:dyDescent="0.25">
      <c r="A17" s="114"/>
      <c r="B17" s="115" t="s">
        <v>31</v>
      </c>
      <c r="C17" s="113">
        <v>1</v>
      </c>
      <c r="D17" s="111">
        <v>1</v>
      </c>
      <c r="E17" s="111">
        <v>0</v>
      </c>
      <c r="F17" s="112"/>
      <c r="J17" s="70"/>
      <c r="K17" s="70"/>
      <c r="L17" s="70"/>
      <c r="M17" s="70"/>
      <c r="N17" s="70"/>
      <c r="O17" s="70"/>
    </row>
    <row r="18" spans="1:15" s="10" customFormat="1" ht="15.75" x14ac:dyDescent="0.25">
      <c r="A18" s="121"/>
      <c r="B18" s="116" t="str">
        <f>"Totaal   "  &amp;A15</f>
        <v>Totaal   Well</v>
      </c>
      <c r="C18" s="137">
        <f>SUM(C14:E17)</f>
        <v>8</v>
      </c>
      <c r="D18" s="138"/>
      <c r="E18" s="139"/>
      <c r="F18" s="112"/>
      <c r="J18" s="70"/>
      <c r="K18" s="70"/>
      <c r="L18" s="70"/>
      <c r="M18" s="70"/>
      <c r="N18" s="70"/>
      <c r="O18" s="70"/>
    </row>
    <row r="19" spans="1:15" s="10" customFormat="1" ht="15.75" x14ac:dyDescent="0.25">
      <c r="A19" s="117"/>
      <c r="B19" s="118"/>
      <c r="C19" s="120"/>
      <c r="D19" s="120"/>
      <c r="E19" s="120"/>
      <c r="F19" s="49"/>
      <c r="J19" s="70"/>
      <c r="K19" s="70"/>
      <c r="L19" s="70"/>
      <c r="M19" s="70"/>
      <c r="N19" s="70"/>
      <c r="O19" s="70"/>
    </row>
    <row r="20" spans="1:15" s="10" customFormat="1" ht="15.75" x14ac:dyDescent="0.25">
      <c r="A20" s="107" t="s">
        <v>61</v>
      </c>
      <c r="B20" s="110" t="s">
        <v>16</v>
      </c>
      <c r="C20" s="111">
        <v>1</v>
      </c>
      <c r="D20" s="111">
        <v>1</v>
      </c>
      <c r="E20" s="111">
        <v>1</v>
      </c>
      <c r="F20" s="112"/>
      <c r="J20" s="70"/>
      <c r="K20" s="70"/>
      <c r="L20" s="70"/>
      <c r="M20" s="70"/>
      <c r="N20" s="70"/>
      <c r="O20" s="70"/>
    </row>
    <row r="21" spans="1:15" s="10" customFormat="1" ht="15.75" x14ac:dyDescent="0.25">
      <c r="A21" s="107" t="s">
        <v>6</v>
      </c>
      <c r="B21" s="110" t="s">
        <v>62</v>
      </c>
      <c r="C21" s="113">
        <v>1</v>
      </c>
      <c r="D21" s="111">
        <v>0</v>
      </c>
      <c r="E21" s="111">
        <v>1</v>
      </c>
      <c r="F21" s="112"/>
      <c r="J21" s="70"/>
      <c r="K21" s="70"/>
      <c r="L21" s="70"/>
      <c r="M21" s="70"/>
      <c r="N21" s="70"/>
      <c r="O21" s="70"/>
    </row>
    <row r="22" spans="1:15" s="10" customFormat="1" ht="15.75" x14ac:dyDescent="0.25">
      <c r="A22" s="107"/>
      <c r="B22" s="110" t="s">
        <v>28</v>
      </c>
      <c r="C22" s="111">
        <v>1</v>
      </c>
      <c r="D22" s="111">
        <v>1</v>
      </c>
      <c r="E22" s="111">
        <v>1</v>
      </c>
      <c r="F22" s="112"/>
      <c r="J22" s="70"/>
      <c r="K22" s="70"/>
      <c r="L22" s="70"/>
      <c r="M22" s="70"/>
      <c r="N22" s="70"/>
      <c r="O22" s="70"/>
    </row>
    <row r="23" spans="1:15" s="10" customFormat="1" ht="15.75" x14ac:dyDescent="0.25">
      <c r="A23" s="114"/>
      <c r="B23" s="115" t="s">
        <v>10</v>
      </c>
      <c r="C23" s="113">
        <v>1</v>
      </c>
      <c r="D23" s="111">
        <v>0</v>
      </c>
      <c r="E23" s="111">
        <v>0</v>
      </c>
      <c r="F23" s="112"/>
      <c r="J23" s="70"/>
      <c r="K23" s="70"/>
      <c r="L23" s="70"/>
      <c r="M23" s="70"/>
      <c r="N23" s="70"/>
      <c r="O23" s="70"/>
    </row>
    <row r="24" spans="1:15" s="10" customFormat="1" ht="15.75" x14ac:dyDescent="0.25">
      <c r="A24" s="121"/>
      <c r="B24" s="116" t="str">
        <f>"Totaal   "  &amp;A21</f>
        <v>Totaal   Overloon</v>
      </c>
      <c r="C24" s="137">
        <f>SUM(C20:E23)</f>
        <v>9</v>
      </c>
      <c r="D24" s="138"/>
      <c r="E24" s="139"/>
      <c r="F24" s="112"/>
      <c r="J24" s="70"/>
      <c r="K24" s="70"/>
      <c r="L24" s="70"/>
      <c r="M24" s="70"/>
      <c r="N24" s="70"/>
      <c r="O24" s="70"/>
    </row>
    <row r="25" spans="1:15" s="10" customFormat="1" ht="15.75" x14ac:dyDescent="0.25">
      <c r="A25" s="117"/>
      <c r="B25" s="118"/>
      <c r="C25" s="120"/>
      <c r="D25" s="119"/>
      <c r="E25" s="120"/>
      <c r="F25" s="49"/>
      <c r="J25" s="70"/>
      <c r="K25" s="70"/>
      <c r="L25" s="70"/>
      <c r="M25" s="70"/>
      <c r="N25" s="70"/>
      <c r="O25" s="70"/>
    </row>
    <row r="26" spans="1:15" s="10" customFormat="1" ht="15.75" x14ac:dyDescent="0.25">
      <c r="A26" s="108" t="s">
        <v>63</v>
      </c>
      <c r="B26" s="110" t="s">
        <v>64</v>
      </c>
      <c r="C26" s="113">
        <v>1</v>
      </c>
      <c r="D26" s="111">
        <v>1</v>
      </c>
      <c r="E26" s="111">
        <v>0</v>
      </c>
      <c r="F26" s="112"/>
      <c r="J26" s="70"/>
      <c r="K26" s="70"/>
      <c r="L26" s="70"/>
      <c r="M26" s="70"/>
      <c r="N26" s="70"/>
      <c r="O26" s="70"/>
    </row>
    <row r="27" spans="1:15" s="10" customFormat="1" ht="15.75" x14ac:dyDescent="0.25">
      <c r="A27" s="107" t="s">
        <v>13</v>
      </c>
      <c r="B27" s="110" t="s">
        <v>20</v>
      </c>
      <c r="C27" s="113">
        <v>1</v>
      </c>
      <c r="D27" s="111">
        <v>0</v>
      </c>
      <c r="E27" s="111">
        <v>0</v>
      </c>
      <c r="F27" s="112"/>
      <c r="J27" s="70"/>
      <c r="K27" s="70"/>
      <c r="L27" s="70"/>
      <c r="M27" s="70"/>
      <c r="N27" s="70"/>
      <c r="O27" s="70"/>
    </row>
    <row r="28" spans="1:15" s="10" customFormat="1" ht="15.75" x14ac:dyDescent="0.25">
      <c r="A28" s="107"/>
      <c r="B28" s="122" t="s">
        <v>25</v>
      </c>
      <c r="C28" s="113">
        <v>1</v>
      </c>
      <c r="D28" s="111">
        <v>1</v>
      </c>
      <c r="E28" s="111">
        <v>1</v>
      </c>
      <c r="F28" s="112"/>
      <c r="J28" s="70"/>
      <c r="K28" s="70"/>
      <c r="L28" s="70"/>
      <c r="M28" s="70"/>
      <c r="N28" s="70"/>
      <c r="O28" s="70"/>
    </row>
    <row r="29" spans="1:15" s="10" customFormat="1" ht="15.75" x14ac:dyDescent="0.25">
      <c r="A29" s="114"/>
      <c r="B29" s="115" t="s">
        <v>19</v>
      </c>
      <c r="C29" s="113">
        <v>1</v>
      </c>
      <c r="D29" s="111">
        <v>1</v>
      </c>
      <c r="E29" s="111">
        <v>1</v>
      </c>
      <c r="F29" s="112"/>
      <c r="J29" s="70"/>
      <c r="K29" s="70"/>
      <c r="L29" s="70"/>
      <c r="M29" s="70"/>
      <c r="N29" s="70"/>
      <c r="O29" s="70"/>
    </row>
    <row r="30" spans="1:15" s="10" customFormat="1" ht="15.75" x14ac:dyDescent="0.25">
      <c r="A30" s="121"/>
      <c r="B30" s="116" t="str">
        <f>"Totaal   "  &amp;A27</f>
        <v>Totaal   Geijsteren</v>
      </c>
      <c r="C30" s="137">
        <f>SUM(C26:E29)</f>
        <v>9</v>
      </c>
      <c r="D30" s="138"/>
      <c r="E30" s="139"/>
      <c r="F30" s="112"/>
      <c r="J30" s="70"/>
      <c r="K30" s="70"/>
      <c r="L30" s="70"/>
      <c r="M30" s="70"/>
      <c r="N30" s="70"/>
      <c r="O30" s="70"/>
    </row>
    <row r="31" spans="1:15" s="10" customFormat="1" ht="15.75" x14ac:dyDescent="0.25">
      <c r="A31" s="117"/>
      <c r="B31" s="118"/>
      <c r="C31" s="120"/>
      <c r="D31" s="120"/>
      <c r="E31" s="120"/>
      <c r="F31" s="49"/>
      <c r="J31" s="70"/>
      <c r="K31" s="70"/>
      <c r="L31" s="70"/>
      <c r="M31" s="70"/>
      <c r="N31" s="70"/>
      <c r="O31" s="70"/>
    </row>
    <row r="32" spans="1:15" s="10" customFormat="1" ht="15.75" x14ac:dyDescent="0.25">
      <c r="A32" s="108" t="s">
        <v>65</v>
      </c>
      <c r="B32" s="110" t="s">
        <v>17</v>
      </c>
      <c r="C32" s="113">
        <v>1</v>
      </c>
      <c r="D32" s="113">
        <v>0</v>
      </c>
      <c r="E32" s="113">
        <v>1</v>
      </c>
      <c r="F32" s="112"/>
      <c r="J32" s="70"/>
      <c r="K32" s="70"/>
      <c r="L32" s="70"/>
      <c r="M32" s="70"/>
      <c r="N32" s="70"/>
      <c r="O32" s="70"/>
    </row>
    <row r="33" spans="1:15" s="10" customFormat="1" ht="15.75" x14ac:dyDescent="0.25">
      <c r="A33" s="107" t="s">
        <v>18</v>
      </c>
      <c r="B33" s="110" t="s">
        <v>12</v>
      </c>
      <c r="C33" s="113">
        <v>1</v>
      </c>
      <c r="D33" s="113">
        <v>1</v>
      </c>
      <c r="E33" s="113">
        <v>1</v>
      </c>
      <c r="F33" s="112"/>
      <c r="J33" s="70"/>
      <c r="K33" s="70"/>
      <c r="L33" s="70"/>
      <c r="M33" s="70"/>
      <c r="N33" s="70"/>
      <c r="O33" s="70"/>
    </row>
    <row r="34" spans="1:15" s="10" customFormat="1" ht="15.75" x14ac:dyDescent="0.25">
      <c r="A34" s="107"/>
      <c r="B34" s="110" t="s">
        <v>29</v>
      </c>
      <c r="C34" s="113">
        <v>1</v>
      </c>
      <c r="D34" s="113">
        <v>1</v>
      </c>
      <c r="E34" s="113">
        <v>1</v>
      </c>
      <c r="F34" s="112"/>
      <c r="J34" s="70"/>
      <c r="K34" s="70"/>
      <c r="L34" s="70"/>
      <c r="M34" s="70"/>
      <c r="N34" s="70"/>
      <c r="O34" s="70"/>
    </row>
    <row r="35" spans="1:15" s="10" customFormat="1" ht="15.75" x14ac:dyDescent="0.25">
      <c r="A35" s="114"/>
      <c r="B35" s="115" t="s">
        <v>66</v>
      </c>
      <c r="C35" s="113">
        <v>0</v>
      </c>
      <c r="D35" s="113">
        <v>0</v>
      </c>
      <c r="E35" s="113">
        <v>1</v>
      </c>
      <c r="F35" s="112"/>
      <c r="J35" s="70"/>
      <c r="K35" s="70"/>
      <c r="L35" s="70"/>
      <c r="M35" s="70"/>
      <c r="N35" s="70"/>
      <c r="O35" s="70"/>
    </row>
    <row r="36" spans="1:15" s="10" customFormat="1" ht="15.75" x14ac:dyDescent="0.25">
      <c r="A36" s="121"/>
      <c r="B36" s="116" t="str">
        <f>"Totaal   "  &amp;A33</f>
        <v>Totaal   Blitterswijck</v>
      </c>
      <c r="C36" s="137">
        <f>SUM(C32:E35)</f>
        <v>9</v>
      </c>
      <c r="D36" s="138"/>
      <c r="E36" s="139"/>
      <c r="F36" s="112"/>
      <c r="J36" s="70"/>
      <c r="K36" s="70"/>
      <c r="L36" s="70"/>
      <c r="M36" s="70"/>
      <c r="N36" s="70"/>
      <c r="O36" s="70"/>
    </row>
    <row r="37" spans="1:15" s="10" customFormat="1" ht="15.75" x14ac:dyDescent="0.25">
      <c r="A37" s="117"/>
      <c r="B37" s="118"/>
      <c r="C37" s="120"/>
      <c r="D37" s="120"/>
      <c r="E37" s="120"/>
      <c r="F37" s="49"/>
      <c r="J37" s="70"/>
      <c r="K37" s="70"/>
      <c r="L37" s="70"/>
      <c r="M37" s="70"/>
      <c r="N37" s="70"/>
      <c r="O37" s="70"/>
    </row>
    <row r="38" spans="1:15" s="10" customFormat="1" ht="15.75" x14ac:dyDescent="0.25">
      <c r="A38" s="108" t="s">
        <v>67</v>
      </c>
      <c r="B38" s="110" t="s">
        <v>68</v>
      </c>
      <c r="C38" s="113">
        <v>0</v>
      </c>
      <c r="D38" s="111">
        <v>1</v>
      </c>
      <c r="E38" s="111">
        <v>1</v>
      </c>
      <c r="F38" s="112"/>
      <c r="J38" s="70"/>
      <c r="K38" s="70"/>
      <c r="L38" s="70"/>
      <c r="M38" s="70"/>
      <c r="N38" s="70"/>
      <c r="O38" s="70"/>
    </row>
    <row r="39" spans="1:15" s="10" customFormat="1" ht="15.75" x14ac:dyDescent="0.25">
      <c r="A39" s="107" t="s">
        <v>23</v>
      </c>
      <c r="B39" s="110" t="s">
        <v>24</v>
      </c>
      <c r="C39" s="113">
        <v>0</v>
      </c>
      <c r="D39" s="111">
        <v>0</v>
      </c>
      <c r="E39" s="111">
        <v>0</v>
      </c>
      <c r="F39" s="112"/>
      <c r="J39" s="70"/>
      <c r="K39" s="70"/>
      <c r="L39" s="70"/>
      <c r="M39" s="70"/>
      <c r="N39" s="70"/>
      <c r="O39" s="70"/>
    </row>
    <row r="40" spans="1:15" s="10" customFormat="1" ht="15.75" x14ac:dyDescent="0.25">
      <c r="A40" s="107"/>
      <c r="B40" s="110" t="s">
        <v>30</v>
      </c>
      <c r="C40" s="111">
        <v>0</v>
      </c>
      <c r="D40" s="111">
        <v>0</v>
      </c>
      <c r="E40" s="111">
        <v>1</v>
      </c>
      <c r="F40" s="112"/>
      <c r="J40" s="70"/>
      <c r="K40" s="70"/>
      <c r="L40" s="70"/>
      <c r="M40" s="70"/>
      <c r="N40" s="70"/>
      <c r="O40" s="70"/>
    </row>
    <row r="41" spans="1:15" s="10" customFormat="1" ht="15.75" x14ac:dyDescent="0.25">
      <c r="A41" s="114"/>
      <c r="B41" s="123" t="s">
        <v>27</v>
      </c>
      <c r="C41" s="113">
        <v>0</v>
      </c>
      <c r="D41" s="111">
        <v>1</v>
      </c>
      <c r="E41" s="111">
        <v>1</v>
      </c>
      <c r="F41" s="112"/>
      <c r="J41" s="70"/>
      <c r="K41" s="70"/>
      <c r="L41" s="70"/>
      <c r="M41" s="70"/>
      <c r="N41" s="70"/>
      <c r="O41" s="70"/>
    </row>
    <row r="42" spans="1:15" s="10" customFormat="1" ht="15.75" x14ac:dyDescent="0.25">
      <c r="A42" s="121"/>
      <c r="B42" s="116" t="str">
        <f>"Totaal   "  &amp;A39</f>
        <v>Totaal   Maashees</v>
      </c>
      <c r="C42" s="137">
        <f>SUM(C38:E41)</f>
        <v>5</v>
      </c>
      <c r="D42" s="138"/>
      <c r="E42" s="139"/>
      <c r="F42" s="112"/>
      <c r="J42" s="70"/>
      <c r="K42" s="70"/>
      <c r="L42" s="70"/>
      <c r="M42" s="70"/>
      <c r="N42" s="70"/>
      <c r="O42" s="70"/>
    </row>
    <row r="43" spans="1:15" s="10" customFormat="1" ht="15.75" x14ac:dyDescent="0.25">
      <c r="A43" s="1"/>
      <c r="B43" s="118"/>
      <c r="C43" s="124"/>
      <c r="D43" s="124"/>
      <c r="E43" s="70"/>
      <c r="F43" s="49"/>
      <c r="J43" s="70"/>
      <c r="K43" s="70"/>
      <c r="L43" s="70"/>
      <c r="M43" s="70"/>
      <c r="N43" s="70"/>
      <c r="O43" s="70"/>
    </row>
    <row r="44" spans="1:15" s="10" customFormat="1" ht="15.75" x14ac:dyDescent="0.25">
      <c r="C44" s="70"/>
      <c r="D44" s="70"/>
      <c r="E44" s="70"/>
      <c r="F44" s="49"/>
      <c r="J44" s="70"/>
      <c r="K44" s="70"/>
      <c r="L44" s="70"/>
      <c r="M44" s="70"/>
      <c r="N44" s="70"/>
      <c r="O44" s="70"/>
    </row>
    <row r="45" spans="1:15" s="10" customFormat="1" ht="15.75" x14ac:dyDescent="0.25">
      <c r="C45" s="70"/>
      <c r="D45" s="70"/>
      <c r="E45" s="70"/>
      <c r="F45" s="49"/>
      <c r="J45" s="70"/>
      <c r="K45" s="70"/>
      <c r="L45" s="70"/>
      <c r="M45" s="70"/>
      <c r="N45" s="70"/>
      <c r="O45" s="70"/>
    </row>
    <row r="46" spans="1:15" s="10" customFormat="1" ht="15.75" x14ac:dyDescent="0.25">
      <c r="C46" s="70"/>
      <c r="D46" s="70"/>
      <c r="E46" s="70"/>
      <c r="F46" s="49"/>
      <c r="J46" s="70"/>
      <c r="K46" s="70"/>
      <c r="L46" s="70"/>
      <c r="M46" s="70"/>
      <c r="N46" s="70"/>
      <c r="O46" s="70"/>
    </row>
    <row r="47" spans="1:15" s="10" customFormat="1" ht="15.75" x14ac:dyDescent="0.25">
      <c r="C47" s="70"/>
      <c r="D47" s="70"/>
      <c r="E47" s="70"/>
      <c r="F47" s="49"/>
      <c r="J47" s="70"/>
      <c r="K47" s="70"/>
      <c r="L47" s="70"/>
      <c r="M47" s="70"/>
      <c r="N47" s="70"/>
      <c r="O47" s="70"/>
    </row>
    <row r="48" spans="1:15" s="10" customFormat="1" ht="15.75" x14ac:dyDescent="0.25">
      <c r="C48" s="70"/>
      <c r="D48" s="70"/>
      <c r="E48" s="70"/>
      <c r="F48" s="49"/>
      <c r="J48" s="70"/>
      <c r="K48" s="70"/>
      <c r="L48" s="70"/>
      <c r="M48" s="70"/>
      <c r="N48" s="70"/>
      <c r="O48" s="70"/>
    </row>
    <row r="49" spans="3:15" s="10" customFormat="1" ht="15.75" x14ac:dyDescent="0.25">
      <c r="C49" s="70"/>
      <c r="D49" s="70"/>
      <c r="E49" s="70"/>
      <c r="F49" s="49"/>
      <c r="J49" s="70"/>
      <c r="K49" s="70"/>
      <c r="L49" s="70"/>
      <c r="M49" s="70"/>
      <c r="N49" s="70"/>
      <c r="O49" s="70"/>
    </row>
    <row r="50" spans="3:15" s="10" customFormat="1" ht="15.75" x14ac:dyDescent="0.25">
      <c r="C50" s="70"/>
      <c r="D50" s="70"/>
      <c r="E50" s="70"/>
      <c r="F50" s="49"/>
      <c r="J50" s="70"/>
      <c r="K50" s="70"/>
      <c r="L50" s="70"/>
      <c r="M50" s="70"/>
      <c r="N50" s="70"/>
      <c r="O50" s="70"/>
    </row>
    <row r="51" spans="3:15" s="10" customFormat="1" ht="15.75" x14ac:dyDescent="0.25">
      <c r="C51" s="70"/>
      <c r="D51" s="70"/>
      <c r="E51" s="70"/>
      <c r="F51" s="49"/>
      <c r="J51" s="70"/>
      <c r="K51" s="70"/>
      <c r="L51" s="70"/>
      <c r="M51" s="70"/>
      <c r="N51" s="70"/>
      <c r="O51" s="70"/>
    </row>
    <row r="52" spans="3:15" s="10" customFormat="1" ht="15.75" x14ac:dyDescent="0.25">
      <c r="C52" s="70"/>
      <c r="D52" s="70"/>
      <c r="E52" s="70"/>
      <c r="F52" s="49"/>
      <c r="J52" s="70"/>
      <c r="K52" s="70"/>
      <c r="L52" s="70"/>
      <c r="M52" s="70"/>
      <c r="N52" s="70"/>
      <c r="O52" s="70"/>
    </row>
    <row r="53" spans="3:15" s="10" customFormat="1" ht="15.75" x14ac:dyDescent="0.25">
      <c r="C53" s="70"/>
      <c r="D53" s="70"/>
      <c r="E53" s="70"/>
      <c r="F53" s="49"/>
      <c r="J53" s="70"/>
      <c r="K53" s="70"/>
      <c r="L53" s="70"/>
      <c r="M53" s="70"/>
      <c r="N53" s="70"/>
      <c r="O53" s="70"/>
    </row>
    <row r="54" spans="3:15" s="10" customFormat="1" ht="15.75" x14ac:dyDescent="0.25">
      <c r="C54" s="70"/>
      <c r="D54" s="70"/>
      <c r="E54" s="70"/>
      <c r="F54" s="49"/>
      <c r="J54" s="70"/>
      <c r="K54" s="70"/>
      <c r="L54" s="70"/>
      <c r="M54" s="70"/>
      <c r="N54" s="70"/>
      <c r="O54" s="70"/>
    </row>
    <row r="55" spans="3:15" s="10" customFormat="1" ht="15.75" x14ac:dyDescent="0.25">
      <c r="C55" s="70"/>
      <c r="D55" s="70"/>
      <c r="E55" s="70"/>
      <c r="F55" s="49"/>
      <c r="J55" s="70"/>
      <c r="K55" s="70"/>
      <c r="L55" s="70"/>
      <c r="M55" s="70"/>
      <c r="N55" s="70"/>
      <c r="O55" s="70"/>
    </row>
    <row r="56" spans="3:15" s="10" customFormat="1" ht="15.75" x14ac:dyDescent="0.25">
      <c r="C56" s="70"/>
      <c r="D56" s="70"/>
      <c r="E56" s="70"/>
      <c r="F56" s="49"/>
      <c r="J56" s="70"/>
      <c r="K56" s="70"/>
      <c r="L56" s="70"/>
      <c r="M56" s="70"/>
      <c r="N56" s="70"/>
      <c r="O56" s="70"/>
    </row>
    <row r="57" spans="3:15" s="10" customFormat="1" ht="15.75" x14ac:dyDescent="0.25">
      <c r="C57" s="70"/>
      <c r="D57" s="70"/>
      <c r="E57" s="70"/>
      <c r="F57" s="49"/>
      <c r="J57" s="70"/>
      <c r="K57" s="70"/>
      <c r="L57" s="70"/>
      <c r="M57" s="70"/>
      <c r="N57" s="70"/>
      <c r="O57" s="70"/>
    </row>
    <row r="58" spans="3:15" s="10" customFormat="1" ht="15.75" x14ac:dyDescent="0.25">
      <c r="C58" s="70"/>
      <c r="D58" s="70"/>
      <c r="E58" s="70"/>
      <c r="F58" s="49"/>
      <c r="J58" s="70"/>
      <c r="K58" s="70"/>
      <c r="L58" s="70"/>
      <c r="M58" s="70"/>
      <c r="N58" s="70"/>
      <c r="O58" s="70"/>
    </row>
    <row r="59" spans="3:15" s="10" customFormat="1" ht="15.75" x14ac:dyDescent="0.25">
      <c r="C59" s="70"/>
      <c r="D59" s="70"/>
      <c r="E59" s="70"/>
      <c r="F59" s="49"/>
      <c r="J59" s="70"/>
      <c r="K59" s="70"/>
      <c r="L59" s="70"/>
      <c r="M59" s="70"/>
      <c r="N59" s="70"/>
      <c r="O59" s="70"/>
    </row>
    <row r="60" spans="3:15" s="10" customFormat="1" ht="15.75" x14ac:dyDescent="0.25">
      <c r="C60" s="70"/>
      <c r="D60" s="70"/>
      <c r="E60" s="70"/>
      <c r="F60" s="49"/>
      <c r="J60" s="70"/>
      <c r="K60" s="70"/>
      <c r="L60" s="70"/>
      <c r="M60" s="70"/>
      <c r="N60" s="70"/>
      <c r="O60" s="70"/>
    </row>
    <row r="61" spans="3:15" s="10" customFormat="1" ht="15.75" x14ac:dyDescent="0.25">
      <c r="C61" s="70"/>
      <c r="D61" s="70"/>
      <c r="E61" s="70"/>
      <c r="F61" s="49"/>
      <c r="J61" s="70"/>
      <c r="K61" s="70"/>
      <c r="L61" s="70"/>
      <c r="M61" s="70"/>
      <c r="N61" s="70"/>
      <c r="O61" s="70"/>
    </row>
    <row r="62" spans="3:15" s="10" customFormat="1" ht="15.75" x14ac:dyDescent="0.25">
      <c r="C62" s="70"/>
      <c r="D62" s="70"/>
      <c r="E62" s="70"/>
      <c r="F62" s="49"/>
      <c r="J62" s="70"/>
      <c r="K62" s="70"/>
      <c r="L62" s="70"/>
      <c r="M62" s="70"/>
      <c r="N62" s="70"/>
      <c r="O62" s="70"/>
    </row>
    <row r="63" spans="3:15" s="10" customFormat="1" ht="15.75" x14ac:dyDescent="0.25">
      <c r="C63" s="70"/>
      <c r="D63" s="70"/>
      <c r="E63" s="70"/>
      <c r="F63" s="49"/>
      <c r="J63" s="70"/>
      <c r="K63" s="70"/>
      <c r="L63" s="70"/>
      <c r="M63" s="70"/>
      <c r="N63" s="70"/>
      <c r="O63" s="70"/>
    </row>
    <row r="64" spans="3:15" s="10" customFormat="1" ht="15.75" x14ac:dyDescent="0.25">
      <c r="C64" s="70"/>
      <c r="D64" s="70"/>
      <c r="E64" s="70"/>
      <c r="F64" s="49"/>
      <c r="J64" s="70"/>
      <c r="K64" s="70"/>
      <c r="L64" s="70"/>
      <c r="M64" s="70"/>
      <c r="N64" s="70"/>
      <c r="O64" s="70"/>
    </row>
    <row r="65" spans="3:15" s="10" customFormat="1" ht="15.75" x14ac:dyDescent="0.25">
      <c r="C65" s="70"/>
      <c r="D65" s="70"/>
      <c r="E65" s="70"/>
      <c r="F65" s="49"/>
      <c r="J65" s="70"/>
      <c r="K65" s="70"/>
      <c r="L65" s="70"/>
      <c r="M65" s="70"/>
      <c r="N65" s="70"/>
      <c r="O65" s="70"/>
    </row>
    <row r="66" spans="3:15" s="10" customFormat="1" ht="15.75" x14ac:dyDescent="0.25">
      <c r="C66" s="70"/>
      <c r="D66" s="70"/>
      <c r="E66" s="70"/>
      <c r="F66" s="49"/>
      <c r="J66" s="70"/>
      <c r="K66" s="70"/>
      <c r="L66" s="70"/>
      <c r="M66" s="70"/>
      <c r="N66" s="70"/>
      <c r="O66" s="70"/>
    </row>
    <row r="67" spans="3:15" s="10" customFormat="1" ht="15.75" x14ac:dyDescent="0.25">
      <c r="C67" s="70"/>
      <c r="D67" s="70"/>
      <c r="E67" s="70"/>
      <c r="F67" s="49"/>
      <c r="J67" s="70"/>
      <c r="K67" s="70"/>
      <c r="L67" s="70"/>
      <c r="M67" s="70"/>
      <c r="N67" s="70"/>
      <c r="O67" s="70"/>
    </row>
    <row r="68" spans="3:15" s="10" customFormat="1" ht="15.75" x14ac:dyDescent="0.25">
      <c r="C68" s="70"/>
      <c r="D68" s="70"/>
      <c r="E68" s="70"/>
      <c r="F68" s="49"/>
      <c r="J68" s="70"/>
      <c r="K68" s="70"/>
      <c r="L68" s="70"/>
      <c r="M68" s="70"/>
      <c r="N68" s="70"/>
      <c r="O68" s="70"/>
    </row>
    <row r="69" spans="3:15" s="10" customFormat="1" ht="15.75" x14ac:dyDescent="0.25">
      <c r="C69" s="70"/>
      <c r="D69" s="70"/>
      <c r="E69" s="70"/>
      <c r="F69" s="49"/>
      <c r="J69" s="70"/>
      <c r="K69" s="70"/>
      <c r="L69" s="70"/>
      <c r="M69" s="70"/>
      <c r="N69" s="70"/>
      <c r="O69" s="70"/>
    </row>
    <row r="70" spans="3:15" s="10" customFormat="1" ht="15.75" x14ac:dyDescent="0.25">
      <c r="C70" s="70"/>
      <c r="D70" s="70"/>
      <c r="E70" s="70"/>
      <c r="F70" s="49"/>
      <c r="J70" s="70"/>
      <c r="K70" s="70"/>
      <c r="L70" s="70"/>
      <c r="M70" s="70"/>
      <c r="N70" s="70"/>
      <c r="O70" s="70"/>
    </row>
    <row r="71" spans="3:15" s="10" customFormat="1" ht="15.75" x14ac:dyDescent="0.25">
      <c r="C71" s="70"/>
      <c r="D71" s="70"/>
      <c r="E71" s="70"/>
      <c r="F71" s="49"/>
      <c r="J71" s="70"/>
      <c r="K71" s="70"/>
      <c r="L71" s="70"/>
      <c r="M71" s="70"/>
      <c r="N71" s="70"/>
      <c r="O71" s="70"/>
    </row>
    <row r="72" spans="3:15" s="10" customFormat="1" ht="15.75" x14ac:dyDescent="0.25">
      <c r="C72" s="70"/>
      <c r="D72" s="70"/>
      <c r="E72" s="70"/>
      <c r="F72" s="49"/>
      <c r="J72" s="70"/>
      <c r="K72" s="70"/>
      <c r="L72" s="70"/>
      <c r="M72" s="70"/>
      <c r="N72" s="70"/>
      <c r="O72" s="70"/>
    </row>
    <row r="73" spans="3:15" s="10" customFormat="1" ht="15.75" x14ac:dyDescent="0.25">
      <c r="C73" s="70"/>
      <c r="D73" s="70"/>
      <c r="E73" s="70"/>
      <c r="F73" s="49"/>
      <c r="G73" s="60"/>
      <c r="H73" s="60"/>
      <c r="I73" s="60"/>
      <c r="J73" s="60"/>
      <c r="K73" s="60"/>
      <c r="L73" s="60"/>
      <c r="M73" s="60"/>
      <c r="N73" s="60"/>
      <c r="O73" s="60"/>
    </row>
    <row r="74" spans="3:15" s="10" customFormat="1" ht="15.75" x14ac:dyDescent="0.25">
      <c r="C74" s="70"/>
      <c r="D74" s="70"/>
      <c r="E74" s="70"/>
      <c r="F74" s="49"/>
      <c r="G74" s="60"/>
      <c r="H74" s="60"/>
      <c r="I74" s="60"/>
      <c r="J74" s="60"/>
      <c r="K74" s="60"/>
      <c r="L74" s="60"/>
      <c r="M74" s="60"/>
      <c r="N74" s="60"/>
      <c r="O74" s="60"/>
    </row>
    <row r="75" spans="3:15" s="10" customFormat="1" ht="15.75" x14ac:dyDescent="0.25">
      <c r="C75" s="70"/>
      <c r="D75" s="70"/>
      <c r="E75" s="70"/>
      <c r="F75" s="49"/>
    </row>
  </sheetData>
  <mergeCells count="7">
    <mergeCell ref="C42:E42"/>
    <mergeCell ref="C6:E7"/>
    <mergeCell ref="C12:E12"/>
    <mergeCell ref="C18:E18"/>
    <mergeCell ref="C24:E24"/>
    <mergeCell ref="C30:E30"/>
    <mergeCell ref="C36:E3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10</vt:i4>
      </vt:variant>
    </vt:vector>
  </HeadingPairs>
  <TitlesOfParts>
    <vt:vector size="18" baseType="lpstr">
      <vt:lpstr>Algeheel</vt:lpstr>
      <vt:lpstr>Totaal</vt:lpstr>
      <vt:lpstr>Korps totaal</vt:lpstr>
      <vt:lpstr>Ere Kampioen</vt:lpstr>
      <vt:lpstr>Kampioen</vt:lpstr>
      <vt:lpstr>Personeel</vt:lpstr>
      <vt:lpstr>Vrije Hand</vt:lpstr>
      <vt:lpstr>Korps</vt:lpstr>
      <vt:lpstr>Algeheel!Afdrukbereik</vt:lpstr>
      <vt:lpstr>Personeel!Afdrukbereik</vt:lpstr>
      <vt:lpstr>Totaal!Afdrukbereik</vt:lpstr>
      <vt:lpstr>'Vrije Hand'!Afdrukbereik</vt:lpstr>
      <vt:lpstr>Algeheel!Ophalen</vt:lpstr>
      <vt:lpstr>'Korps totaal'!Ophalen</vt:lpstr>
      <vt:lpstr>Totaal!Ophalen</vt:lpstr>
      <vt:lpstr>salgeheel</vt:lpstr>
      <vt:lpstr>skorps</vt:lpstr>
      <vt:lpstr>stotaal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Arts</dc:creator>
  <cp:lastModifiedBy>Geert Arts</cp:lastModifiedBy>
  <dcterms:created xsi:type="dcterms:W3CDTF">2023-04-30T15:24:38Z</dcterms:created>
  <dcterms:modified xsi:type="dcterms:W3CDTF">2023-05-09T20:28:19Z</dcterms:modified>
</cp:coreProperties>
</file>